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O:\Completed project 2022\AUAIO FOLDER\April\"/>
    </mc:Choice>
  </mc:AlternateContent>
  <xr:revisionPtr revIDLastSave="0" documentId="13_ncr:1_{4480A50F-9DD3-4183-B353-7C602B3529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TER SUMMARY" sheetId="39" r:id="rId1"/>
    <sheet name="SUMMARY FOR DORMITORY" sheetId="40" r:id="rId2"/>
    <sheet name="KITCHEN SUMMARY" sheetId="27" r:id="rId3"/>
    <sheet name="TOILET SUMMARY" sheetId="28" r:id="rId4"/>
    <sheet name="RECREATION AREA SUMMARY" sheetId="33" r:id="rId5"/>
    <sheet name="TANK BASE SUMMARY" sheetId="34" r:id="rId6"/>
    <sheet name="Seclution Summary" sheetId="37" r:id="rId7"/>
    <sheet name="conjoin hrly rate" sheetId="21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Print_Area" localSheetId="2">'KITCHEN SUMMARY'!$A$1:$J$41</definedName>
    <definedName name="_xlnm.Print_Area" localSheetId="0">'MASTER SUMMARY'!$A$1:$L$25</definedName>
    <definedName name="_xlnm.Print_Area" localSheetId="4">'RECREATION AREA SUMMARY'!$A$1:$J$34</definedName>
    <definedName name="_xlnm.Print_Area" localSheetId="6">'Seclution Summary'!$A$1:$I$42</definedName>
    <definedName name="_xlnm.Print_Area" localSheetId="1">'SUMMARY FOR DORMITORY'!$A$1:$J$57</definedName>
    <definedName name="_xlnm.Print_Area" localSheetId="5">'TANK BASE SUMMARY'!$A$1:$I$37</definedName>
    <definedName name="_xlnm.Print_Area" localSheetId="3">'TOILET SUMMARY'!$A$1:$J$45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3" l="1"/>
  <c r="D8" i="40"/>
  <c r="E8" i="37" l="1"/>
  <c r="D8" i="34" l="1"/>
  <c r="A7" i="34"/>
  <c r="A6" i="34"/>
  <c r="B20" i="33" l="1"/>
  <c r="E8" i="33"/>
  <c r="D8" i="28" l="1"/>
  <c r="A7" i="28"/>
  <c r="A6" i="28"/>
  <c r="D8" i="27" l="1"/>
  <c r="A7" i="27"/>
  <c r="A6" i="27"/>
  <c r="A7" i="40" l="1"/>
  <c r="A7" i="39"/>
  <c r="A7" i="33"/>
  <c r="B3" i="21"/>
  <c r="B13" i="21" l="1"/>
  <c r="C13" i="21" s="1"/>
  <c r="D12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QS</author>
  </authors>
  <commentList>
    <comment ref="D53" authorId="0" shapeId="0" xr:uid="{119842DF-4AC7-4988-B731-C45359616139}">
      <text>
        <r>
          <rPr>
            <b/>
            <sz val="9"/>
            <rFont val="Tahoma"/>
            <family val="2"/>
          </rPr>
          <t>QS:</t>
        </r>
        <r>
          <rPr>
            <sz val="9"/>
            <rFont val="Tahoma"/>
            <family val="2"/>
          </rPr>
          <t xml:space="preserve">
confirm with SCE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QS</author>
  </authors>
  <commentList>
    <comment ref="D45" authorId="0" shapeId="0" xr:uid="{A3A2A4D9-464E-4C4B-B66D-7208E0404D13}">
      <text>
        <r>
          <rPr>
            <b/>
            <sz val="9"/>
            <rFont val="Tahoma"/>
            <family val="2"/>
          </rPr>
          <t>QS:</t>
        </r>
        <r>
          <rPr>
            <sz val="9"/>
            <rFont val="Tahoma"/>
            <family val="2"/>
          </rPr>
          <t xml:space="preserve">
confirm with SCE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QS</author>
  </authors>
  <commentList>
    <comment ref="D49" authorId="0" shapeId="0" xr:uid="{3F24C16E-7B65-4DB4-93C3-D1B631BD3050}">
      <text>
        <r>
          <rPr>
            <b/>
            <sz val="9"/>
            <rFont val="Tahoma"/>
            <family val="2"/>
          </rPr>
          <t>QS:</t>
        </r>
        <r>
          <rPr>
            <sz val="9"/>
            <rFont val="Tahoma"/>
            <family val="2"/>
          </rPr>
          <t xml:space="preserve">
confirm with SCE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QS</author>
  </authors>
  <commentList>
    <comment ref="D28" authorId="0" shapeId="0" xr:uid="{6634160B-37AB-4FF1-A2CF-FEF6CD570E3F}">
      <text>
        <r>
          <rPr>
            <b/>
            <sz val="9"/>
            <rFont val="Tahoma"/>
            <family val="2"/>
          </rPr>
          <t>QS:</t>
        </r>
        <r>
          <rPr>
            <sz val="9"/>
            <rFont val="Tahoma"/>
            <family val="2"/>
          </rPr>
          <t xml:space="preserve">
confirm with SCE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QS</author>
  </authors>
  <commentList>
    <comment ref="D33" authorId="0" shapeId="0" xr:uid="{B9E90A1B-495C-4F89-B46D-E20FC76FB92F}">
      <text>
        <r>
          <rPr>
            <b/>
            <sz val="9"/>
            <rFont val="Tahoma"/>
            <family val="2"/>
          </rPr>
          <t>QS:</t>
        </r>
        <r>
          <rPr>
            <sz val="9"/>
            <rFont val="Tahoma"/>
            <family val="2"/>
          </rPr>
          <t xml:space="preserve">
confirm with SCE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QS</author>
  </authors>
  <commentList>
    <comment ref="D38" authorId="0" shapeId="0" xr:uid="{A52F5C8C-AEB6-436B-A1C7-54BB344D8A75}">
      <text>
        <r>
          <rPr>
            <b/>
            <sz val="9"/>
            <rFont val="Tahoma"/>
            <family val="2"/>
          </rPr>
          <t>QS:</t>
        </r>
        <r>
          <rPr>
            <sz val="9"/>
            <rFont val="Tahoma"/>
            <family val="2"/>
          </rPr>
          <t xml:space="preserve">
confirm with SCE</t>
        </r>
      </text>
    </comment>
  </commentList>
</comments>
</file>

<file path=xl/sharedStrings.xml><?xml version="1.0" encoding="utf-8"?>
<sst xmlns="http://schemas.openxmlformats.org/spreadsheetml/2006/main" count="415" uniqueCount="246">
  <si>
    <t>MISE</t>
  </si>
  <si>
    <t>CPU</t>
  </si>
  <si>
    <t xml:space="preserve"> </t>
  </si>
  <si>
    <t>MINISTRY OF INFRASTRUCTURE AND SUSTAINABLE ENERGY</t>
  </si>
  <si>
    <t>file ref</t>
  </si>
  <si>
    <t>CLIENT</t>
  </si>
  <si>
    <t>Ref</t>
  </si>
  <si>
    <t>Description</t>
  </si>
  <si>
    <t>Qty</t>
  </si>
  <si>
    <t>Unit</t>
  </si>
  <si>
    <t>Material</t>
  </si>
  <si>
    <t>Labour</t>
  </si>
  <si>
    <t>Others</t>
  </si>
  <si>
    <t>Total</t>
  </si>
  <si>
    <t>GRAND SUMMARY</t>
  </si>
  <si>
    <t>PRELIMINARIES</t>
  </si>
  <si>
    <t>DEMOLITION</t>
  </si>
  <si>
    <t>EXCAVATION AND EARTHWORK</t>
  </si>
  <si>
    <t>CONCRETE WORK</t>
  </si>
  <si>
    <t>FORMWORK</t>
  </si>
  <si>
    <t>DAMP PROOF SHEETING</t>
  </si>
  <si>
    <t>REINFORCING STEEL</t>
  </si>
  <si>
    <t>BLOCKWORK</t>
  </si>
  <si>
    <t>CARPENTRY</t>
  </si>
  <si>
    <t>JOINERY</t>
  </si>
  <si>
    <t>HARDWARE</t>
  </si>
  <si>
    <t>ROOFING</t>
  </si>
  <si>
    <t>PLUMBING</t>
  </si>
  <si>
    <t>DRAINAGE</t>
  </si>
  <si>
    <t>FIRE PROTECTION</t>
  </si>
  <si>
    <t>ELECTRICAL SERVICES</t>
  </si>
  <si>
    <t>SPECIALIST FINISHES</t>
  </si>
  <si>
    <t>PAINTING AND DECORATION</t>
  </si>
  <si>
    <t>GLAZING</t>
  </si>
  <si>
    <t>Add  12.5% VAT</t>
  </si>
  <si>
    <t>Sub Total 1</t>
  </si>
  <si>
    <t>Grand Total (SAY)</t>
  </si>
  <si>
    <t>trademan</t>
  </si>
  <si>
    <t>Average Gang rate for mixture of Foreman, joinery, plumbing, Carpentry, paiinting, tile and glazing, machinery,</t>
  </si>
  <si>
    <t>foreman</t>
  </si>
  <si>
    <t>leading hand</t>
  </si>
  <si>
    <t>Maintenance</t>
  </si>
  <si>
    <t>Project</t>
  </si>
  <si>
    <t>*2</t>
  </si>
  <si>
    <t>KGS:1</t>
  </si>
  <si>
    <t>KGS:2</t>
  </si>
  <si>
    <t>KGS:3</t>
  </si>
  <si>
    <t>KGS:4</t>
  </si>
  <si>
    <t>KGS:5</t>
  </si>
  <si>
    <t>KGS:6</t>
  </si>
  <si>
    <t>KGS:7</t>
  </si>
  <si>
    <t>KGS:8</t>
  </si>
  <si>
    <t>KGS:9</t>
  </si>
  <si>
    <t>KGS:10</t>
  </si>
  <si>
    <t>KGS:11</t>
  </si>
  <si>
    <t>KGS:12</t>
  </si>
  <si>
    <t>KGS:13</t>
  </si>
  <si>
    <t>KGS:14</t>
  </si>
  <si>
    <t>KGS:15</t>
  </si>
  <si>
    <t>KGS:16</t>
  </si>
  <si>
    <t>KGS:17</t>
  </si>
  <si>
    <t>KGS:18</t>
  </si>
  <si>
    <t>KGS:19</t>
  </si>
  <si>
    <t>KGS:20</t>
  </si>
  <si>
    <t>KGS:21</t>
  </si>
  <si>
    <t>KGS:22</t>
  </si>
  <si>
    <t>KGS:23</t>
  </si>
  <si>
    <t>KGS:24</t>
  </si>
  <si>
    <t>KGS:25</t>
  </si>
  <si>
    <t>KGS:26</t>
  </si>
  <si>
    <t>GS:1</t>
  </si>
  <si>
    <t>GS:2</t>
  </si>
  <si>
    <t>GS:3</t>
  </si>
  <si>
    <t>GS:4</t>
  </si>
  <si>
    <t>GS:5</t>
  </si>
  <si>
    <t>GS:6</t>
  </si>
  <si>
    <t>GS:7</t>
  </si>
  <si>
    <t>GS:8</t>
  </si>
  <si>
    <t>GS:9</t>
  </si>
  <si>
    <t>GS:10</t>
  </si>
  <si>
    <t>GS:11</t>
  </si>
  <si>
    <t>GS:12</t>
  </si>
  <si>
    <t>GS:13</t>
  </si>
  <si>
    <t>GS:14</t>
  </si>
  <si>
    <t>GS:15</t>
  </si>
  <si>
    <t>GS:16</t>
  </si>
  <si>
    <t>GS:19</t>
  </si>
  <si>
    <t>GS:20</t>
  </si>
  <si>
    <t>GS:21</t>
  </si>
  <si>
    <t>GS:22</t>
  </si>
  <si>
    <t>GS:23</t>
  </si>
  <si>
    <t>GS:24</t>
  </si>
  <si>
    <t>GS:25</t>
  </si>
  <si>
    <t>GS:26</t>
  </si>
  <si>
    <t>GS:27</t>
  </si>
  <si>
    <t>GS:28</t>
  </si>
  <si>
    <t>GS:29</t>
  </si>
  <si>
    <t>GS:30</t>
  </si>
  <si>
    <t>GS:31</t>
  </si>
  <si>
    <t>GS:32</t>
  </si>
  <si>
    <t>GS:33</t>
  </si>
  <si>
    <t>GS:34</t>
  </si>
  <si>
    <t>GS:35</t>
  </si>
  <si>
    <t>GS:36</t>
  </si>
  <si>
    <t>GS:37</t>
  </si>
  <si>
    <t>GS:38</t>
  </si>
  <si>
    <t>GS:39</t>
  </si>
  <si>
    <t>GS:40</t>
  </si>
  <si>
    <t>GS:41</t>
  </si>
  <si>
    <t>GS:42</t>
  </si>
  <si>
    <t>GS:43</t>
  </si>
  <si>
    <t>GS:44</t>
  </si>
  <si>
    <t>TOTAL=</t>
  </si>
  <si>
    <t>GS:45</t>
  </si>
  <si>
    <t>PRELIMINARY</t>
  </si>
  <si>
    <t>Date</t>
  </si>
  <si>
    <t>PAINTING</t>
  </si>
  <si>
    <t>GS:46</t>
  </si>
  <si>
    <t>GS:47</t>
  </si>
  <si>
    <t>TS:1</t>
  </si>
  <si>
    <t>TS:2</t>
  </si>
  <si>
    <t>TS:3</t>
  </si>
  <si>
    <t>TS:4</t>
  </si>
  <si>
    <t>TS:5</t>
  </si>
  <si>
    <t>TS:6</t>
  </si>
  <si>
    <t>TS:7</t>
  </si>
  <si>
    <t>TS:8</t>
  </si>
  <si>
    <t>TS:9</t>
  </si>
  <si>
    <t>TS:10</t>
  </si>
  <si>
    <t>TS:11</t>
  </si>
  <si>
    <t>TS:12</t>
  </si>
  <si>
    <t>TS:13</t>
  </si>
  <si>
    <t>TS:14</t>
  </si>
  <si>
    <t>TS:15</t>
  </si>
  <si>
    <t>TS:16</t>
  </si>
  <si>
    <t>TS:17</t>
  </si>
  <si>
    <t>TS:18</t>
  </si>
  <si>
    <t>TS:19</t>
  </si>
  <si>
    <t>TS:20</t>
  </si>
  <si>
    <t>TS:21</t>
  </si>
  <si>
    <t>TS:22</t>
  </si>
  <si>
    <t>TS:23</t>
  </si>
  <si>
    <t>TS:24</t>
  </si>
  <si>
    <t>TS:25</t>
  </si>
  <si>
    <t>TS:26</t>
  </si>
  <si>
    <t>TS:27</t>
  </si>
  <si>
    <t>TS:28</t>
  </si>
  <si>
    <t>TS:29</t>
  </si>
  <si>
    <t>TS:30</t>
  </si>
  <si>
    <t>TS:31</t>
  </si>
  <si>
    <t>TS:32</t>
  </si>
  <si>
    <t>TS:33</t>
  </si>
  <si>
    <t>TS:34</t>
  </si>
  <si>
    <t>TITLE: TE MEERIA MALE WARD (DORMITORY,KITCHEN,TOILET &amp; RECREATION AREA</t>
  </si>
  <si>
    <t>CLIENT: MHMS</t>
  </si>
  <si>
    <t>RAINWATER TANKS</t>
  </si>
  <si>
    <t>GS:48</t>
  </si>
  <si>
    <t>GS:49</t>
  </si>
  <si>
    <t>TB:1</t>
  </si>
  <si>
    <t>TB:2</t>
  </si>
  <si>
    <t>TB:3</t>
  </si>
  <si>
    <t>TB:4</t>
  </si>
  <si>
    <t>TB:5</t>
  </si>
  <si>
    <t>TB:6</t>
  </si>
  <si>
    <t>TB:7</t>
  </si>
  <si>
    <t>TB:8</t>
  </si>
  <si>
    <t>TB:9</t>
  </si>
  <si>
    <t>TB:10</t>
  </si>
  <si>
    <t>TB:11</t>
  </si>
  <si>
    <t>TB:12</t>
  </si>
  <si>
    <t>TB:13</t>
  </si>
  <si>
    <t>TB:14</t>
  </si>
  <si>
    <t>TB:15</t>
  </si>
  <si>
    <t>TB:16</t>
  </si>
  <si>
    <t>TB:17</t>
  </si>
  <si>
    <t>TB:18</t>
  </si>
  <si>
    <t>PROJECT TITLE: SECLUSION</t>
  </si>
  <si>
    <t>Project Number: 031601</t>
  </si>
  <si>
    <t>SGS01</t>
  </si>
  <si>
    <t>SGS02</t>
  </si>
  <si>
    <t>SGS03</t>
  </si>
  <si>
    <t>SGS04</t>
  </si>
  <si>
    <t>SGS05</t>
  </si>
  <si>
    <t>SGS06</t>
  </si>
  <si>
    <t>SGS07</t>
  </si>
  <si>
    <t>SGS08</t>
  </si>
  <si>
    <t>SGS09</t>
  </si>
  <si>
    <t>SGS10</t>
  </si>
  <si>
    <t>SGS11</t>
  </si>
  <si>
    <t>SGS12</t>
  </si>
  <si>
    <t>SGS13</t>
  </si>
  <si>
    <t>SGS14</t>
  </si>
  <si>
    <t>SGS15</t>
  </si>
  <si>
    <t>SGS16</t>
  </si>
  <si>
    <t>SGS17</t>
  </si>
  <si>
    <t>SGS18</t>
  </si>
  <si>
    <t>SGS19</t>
  </si>
  <si>
    <t>SGS20</t>
  </si>
  <si>
    <t>SGS21</t>
  </si>
  <si>
    <t>SGS22</t>
  </si>
  <si>
    <t>SGS23</t>
  </si>
  <si>
    <t>GS:50</t>
  </si>
  <si>
    <t>GS:51</t>
  </si>
  <si>
    <t>DORMITORY SUMMARY</t>
  </si>
  <si>
    <t>KITCHEN SUMMARY</t>
  </si>
  <si>
    <t>TOILET SUMMARY</t>
  </si>
  <si>
    <t>RECREATION AREA SUMMARY</t>
  </si>
  <si>
    <t>TANK BASE SUMMARY</t>
  </si>
  <si>
    <t>SECLUTION SUMMARY</t>
  </si>
  <si>
    <t>Sub Total</t>
  </si>
  <si>
    <t>Vat</t>
  </si>
  <si>
    <t>Extention</t>
  </si>
  <si>
    <t>Add 10% Contractor Margin</t>
  </si>
  <si>
    <t>KGS:27</t>
  </si>
  <si>
    <t>KGS:28</t>
  </si>
  <si>
    <t>KGS:29</t>
  </si>
  <si>
    <t>KGS:30</t>
  </si>
  <si>
    <t>KGS:31</t>
  </si>
  <si>
    <t>KGS:32</t>
  </si>
  <si>
    <t>KGS:33</t>
  </si>
  <si>
    <t>KGS:34</t>
  </si>
  <si>
    <t>KGS:35</t>
  </si>
  <si>
    <t>KGS:36</t>
  </si>
  <si>
    <t>TS:35</t>
  </si>
  <si>
    <t>TS:36</t>
  </si>
  <si>
    <t>TS:37</t>
  </si>
  <si>
    <t>TS:38</t>
  </si>
  <si>
    <t>TS:39</t>
  </si>
  <si>
    <t>TS:40</t>
  </si>
  <si>
    <t>TS:41</t>
  </si>
  <si>
    <t>TS:42</t>
  </si>
  <si>
    <t>TB:19</t>
  </si>
  <si>
    <t>TB:20</t>
  </si>
  <si>
    <t>TB:21</t>
  </si>
  <si>
    <t>TB:22</t>
  </si>
  <si>
    <t>TB:23</t>
  </si>
  <si>
    <t>SGS24</t>
  </si>
  <si>
    <t>SGS25</t>
  </si>
  <si>
    <t>SGS26</t>
  </si>
  <si>
    <t>SGS27</t>
  </si>
  <si>
    <t>SGS28</t>
  </si>
  <si>
    <t>SGS29</t>
  </si>
  <si>
    <t>SGS30</t>
  </si>
  <si>
    <t>SGS31</t>
  </si>
  <si>
    <t>Cost Planning Unit</t>
  </si>
  <si>
    <t>C/Margin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</si>
</sst>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0">
    <font>
      <sz val="10"/>
      <name val="Arial"/>
      <charset val="134"/>
    </font>
    <font>
      <b/>
      <sz val="10"/>
      <name val="Arial"/>
      <family val="2"/>
    </font>
    <font>
      <sz val="11"/>
      <name val="Arial"/>
      <family val="2"/>
    </font>
    <font>
      <b/>
      <sz val="14"/>
      <name val="Bernard MT Condensed"/>
      <family val="1"/>
    </font>
    <font>
      <b/>
      <sz val="16"/>
      <color rgb="FF000000"/>
      <name val="Castellar"/>
      <family val="1"/>
    </font>
    <font>
      <b/>
      <sz val="10"/>
      <name val="Arial Black"/>
      <family val="2"/>
    </font>
    <font>
      <b/>
      <sz val="14"/>
      <color rgb="FF000000"/>
      <name val="Times New Roman"/>
      <family val="1"/>
    </font>
    <font>
      <b/>
      <u/>
      <sz val="10"/>
      <name val="Calibri"/>
      <family val="2"/>
      <scheme val="minor"/>
    </font>
    <font>
      <i/>
      <sz val="11"/>
      <name val="Arial"/>
      <family val="2"/>
    </font>
    <font>
      <b/>
      <sz val="10"/>
      <name val="Bernard MT Condensed"/>
      <family val="1"/>
    </font>
    <font>
      <u/>
      <sz val="11"/>
      <name val="Arial"/>
      <family val="2"/>
    </font>
    <font>
      <b/>
      <sz val="15"/>
      <color theme="3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haroni"/>
      <charset val="177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5" applyNumberFormat="0" applyFill="0" applyAlignment="0" applyProtection="0"/>
    <xf numFmtId="0" fontId="14" fillId="0" borderId="0"/>
  </cellStyleXfs>
  <cellXfs count="20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0" xfId="0" applyFont="1"/>
    <xf numFmtId="0" fontId="1" fillId="0" borderId="3" xfId="0" applyFont="1" applyBorder="1"/>
    <xf numFmtId="4" fontId="0" fillId="0" borderId="0" xfId="0" applyNumberFormat="1"/>
    <xf numFmtId="0" fontId="0" fillId="0" borderId="10" xfId="0" applyBorder="1"/>
    <xf numFmtId="0" fontId="0" fillId="0" borderId="8" xfId="0" applyBorder="1"/>
    <xf numFmtId="0" fontId="0" fillId="0" borderId="11" xfId="0" applyBorder="1"/>
    <xf numFmtId="14" fontId="0" fillId="0" borderId="0" xfId="0" applyNumberFormat="1"/>
    <xf numFmtId="164" fontId="0" fillId="0" borderId="0" xfId="1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5" xfId="3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0" xfId="1" applyFont="1" applyFill="1"/>
    <xf numFmtId="164" fontId="1" fillId="2" borderId="1" xfId="1" applyFont="1" applyFill="1" applyBorder="1" applyAlignment="1">
      <alignment horizontal="center"/>
    </xf>
    <xf numFmtId="0" fontId="0" fillId="0" borderId="19" xfId="0" applyBorder="1"/>
    <xf numFmtId="0" fontId="1" fillId="0" borderId="19" xfId="0" applyFont="1" applyBorder="1" applyAlignment="1">
      <alignment horizontal="center"/>
    </xf>
    <xf numFmtId="164" fontId="0" fillId="0" borderId="19" xfId="1" applyFont="1" applyBorder="1"/>
    <xf numFmtId="0" fontId="1" fillId="0" borderId="20" xfId="0" applyFont="1" applyBorder="1" applyAlignment="1">
      <alignment horizontal="center"/>
    </xf>
    <xf numFmtId="0" fontId="2" fillId="0" borderId="20" xfId="0" applyFont="1" applyBorder="1" applyAlignment="1"/>
    <xf numFmtId="164" fontId="0" fillId="0" borderId="20" xfId="1" applyFont="1" applyBorder="1"/>
    <xf numFmtId="0" fontId="0" fillId="0" borderId="20" xfId="0" applyBorder="1"/>
    <xf numFmtId="0" fontId="2" fillId="0" borderId="20" xfId="0" applyFont="1" applyBorder="1"/>
    <xf numFmtId="0" fontId="10" fillId="0" borderId="20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0" fillId="0" borderId="18" xfId="0" applyBorder="1"/>
    <xf numFmtId="0" fontId="0" fillId="0" borderId="21" xfId="0" applyBorder="1"/>
    <xf numFmtId="164" fontId="0" fillId="0" borderId="3" xfId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Alignment="1">
      <alignment horizontal="center"/>
    </xf>
    <xf numFmtId="164" fontId="15" fillId="0" borderId="8" xfId="1" applyFont="1" applyBorder="1"/>
    <xf numFmtId="0" fontId="0" fillId="0" borderId="9" xfId="0" applyBorder="1"/>
    <xf numFmtId="0" fontId="0" fillId="0" borderId="14" xfId="0" applyBorder="1"/>
    <xf numFmtId="164" fontId="0" fillId="0" borderId="10" xfId="1" applyFont="1" applyBorder="1"/>
    <xf numFmtId="0" fontId="0" fillId="0" borderId="15" xfId="0" applyBorder="1"/>
    <xf numFmtId="164" fontId="0" fillId="0" borderId="11" xfId="1" applyFont="1" applyBorder="1"/>
    <xf numFmtId="0" fontId="0" fillId="0" borderId="12" xfId="0" applyBorder="1"/>
    <xf numFmtId="164" fontId="0" fillId="0" borderId="0" xfId="0" applyNumberFormat="1"/>
    <xf numFmtId="44" fontId="0" fillId="0" borderId="0" xfId="0" applyNumberFormat="1"/>
    <xf numFmtId="44" fontId="0" fillId="0" borderId="16" xfId="0" applyNumberFormat="1" applyBorder="1"/>
    <xf numFmtId="0" fontId="0" fillId="0" borderId="16" xfId="0" applyBorder="1"/>
    <xf numFmtId="164" fontId="14" fillId="0" borderId="20" xfId="1" applyFont="1" applyBorder="1"/>
    <xf numFmtId="0" fontId="1" fillId="2" borderId="1" xfId="0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4" fontId="1" fillId="0" borderId="0" xfId="0" applyNumberFormat="1" applyFont="1"/>
    <xf numFmtId="164" fontId="9" fillId="0" borderId="0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164" fontId="1" fillId="0" borderId="19" xfId="1" applyFont="1" applyBorder="1" applyAlignment="1">
      <alignment horizontal="center"/>
    </xf>
    <xf numFmtId="164" fontId="0" fillId="0" borderId="20" xfId="1" applyFont="1" applyFill="1" applyBorder="1"/>
    <xf numFmtId="164" fontId="0" fillId="0" borderId="20" xfId="1" applyFont="1" applyFill="1" applyBorder="1" applyAlignment="1">
      <alignment horizontal="center"/>
    </xf>
    <xf numFmtId="164" fontId="1" fillId="0" borderId="20" xfId="1" applyFont="1" applyBorder="1"/>
    <xf numFmtId="164" fontId="1" fillId="0" borderId="20" xfId="1" applyFont="1" applyFill="1" applyBorder="1" applyAlignment="1">
      <alignment horizontal="center"/>
    </xf>
    <xf numFmtId="164" fontId="0" fillId="0" borderId="0" xfId="1" applyFont="1" applyFill="1" applyBorder="1"/>
    <xf numFmtId="164" fontId="0" fillId="0" borderId="17" xfId="1" applyFont="1" applyBorder="1"/>
    <xf numFmtId="164" fontId="0" fillId="0" borderId="22" xfId="1" applyFont="1" applyBorder="1"/>
    <xf numFmtId="164" fontId="0" fillId="0" borderId="3" xfId="1" applyFont="1" applyFill="1" applyBorder="1"/>
    <xf numFmtId="164" fontId="1" fillId="0" borderId="1" xfId="1" applyFont="1" applyBorder="1"/>
    <xf numFmtId="0" fontId="14" fillId="0" borderId="20" xfId="0" applyFont="1" applyBorder="1" applyAlignment="1">
      <alignment horizontal="center"/>
    </xf>
    <xf numFmtId="0" fontId="14" fillId="0" borderId="0" xfId="4"/>
    <xf numFmtId="4" fontId="14" fillId="0" borderId="0" xfId="4" applyNumberFormat="1"/>
    <xf numFmtId="0" fontId="4" fillId="0" borderId="0" xfId="4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14" fillId="0" borderId="0" xfId="4" applyAlignment="1">
      <alignment vertical="center"/>
    </xf>
    <xf numFmtId="0" fontId="1" fillId="0" borderId="0" xfId="4" applyFont="1"/>
    <xf numFmtId="0" fontId="8" fillId="0" borderId="0" xfId="4" applyFont="1" applyAlignment="1">
      <alignment horizontal="center" vertical="center"/>
    </xf>
    <xf numFmtId="0" fontId="9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4" fontId="14" fillId="0" borderId="0" xfId="4" applyNumberFormat="1"/>
    <xf numFmtId="0" fontId="1" fillId="2" borderId="1" xfId="4" applyFont="1" applyFill="1" applyBorder="1" applyAlignment="1">
      <alignment horizontal="center"/>
    </xf>
    <xf numFmtId="4" fontId="1" fillId="2" borderId="1" xfId="4" applyNumberFormat="1" applyFont="1" applyFill="1" applyBorder="1" applyAlignment="1">
      <alignment horizontal="center"/>
    </xf>
    <xf numFmtId="0" fontId="14" fillId="0" borderId="19" xfId="4" applyBorder="1"/>
    <xf numFmtId="0" fontId="1" fillId="0" borderId="19" xfId="4" applyFont="1" applyBorder="1" applyAlignment="1">
      <alignment horizontal="center"/>
    </xf>
    <xf numFmtId="4" fontId="14" fillId="0" borderId="19" xfId="4" applyNumberFormat="1" applyBorder="1"/>
    <xf numFmtId="4" fontId="1" fillId="0" borderId="19" xfId="4" applyNumberFormat="1" applyFont="1" applyBorder="1" applyAlignment="1">
      <alignment horizontal="center"/>
    </xf>
    <xf numFmtId="0" fontId="1" fillId="0" borderId="20" xfId="4" applyFont="1" applyBorder="1" applyAlignment="1">
      <alignment horizontal="center"/>
    </xf>
    <xf numFmtId="0" fontId="2" fillId="0" borderId="20" xfId="4" applyFont="1" applyBorder="1"/>
    <xf numFmtId="0" fontId="14" fillId="0" borderId="20" xfId="4" applyBorder="1"/>
    <xf numFmtId="4" fontId="14" fillId="0" borderId="20" xfId="4" applyNumberFormat="1" applyBorder="1"/>
    <xf numFmtId="4" fontId="14" fillId="0" borderId="20" xfId="4" applyNumberFormat="1" applyBorder="1" applyAlignment="1">
      <alignment horizontal="center"/>
    </xf>
    <xf numFmtId="0" fontId="2" fillId="0" borderId="20" xfId="4" applyFont="1" applyBorder="1" applyAlignment="1">
      <alignment horizontal="left"/>
    </xf>
    <xf numFmtId="0" fontId="10" fillId="0" borderId="20" xfId="4" applyFont="1" applyBorder="1" applyAlignment="1">
      <alignment horizontal="left"/>
    </xf>
    <xf numFmtId="0" fontId="2" fillId="0" borderId="20" xfId="4" applyFont="1" applyBorder="1" applyAlignment="1">
      <alignment horizontal="center"/>
    </xf>
    <xf numFmtId="0" fontId="14" fillId="0" borderId="2" xfId="4" applyBorder="1"/>
    <xf numFmtId="164" fontId="1" fillId="0" borderId="20" xfId="1" applyFont="1" applyBorder="1" applyAlignment="1">
      <alignment horizontal="center"/>
    </xf>
    <xf numFmtId="4" fontId="1" fillId="0" borderId="20" xfId="4" applyNumberFormat="1" applyFont="1" applyBorder="1" applyAlignment="1">
      <alignment horizontal="center"/>
    </xf>
    <xf numFmtId="0" fontId="1" fillId="0" borderId="26" xfId="4" applyFont="1" applyBorder="1" applyAlignment="1">
      <alignment horizontal="center"/>
    </xf>
    <xf numFmtId="0" fontId="2" fillId="0" borderId="26" xfId="4" applyFont="1" applyBorder="1" applyAlignment="1">
      <alignment horizontal="left"/>
    </xf>
    <xf numFmtId="0" fontId="14" fillId="0" borderId="26" xfId="4" applyBorder="1"/>
    <xf numFmtId="164" fontId="0" fillId="0" borderId="26" xfId="1" applyFont="1" applyBorder="1"/>
    <xf numFmtId="4" fontId="14" fillId="0" borderId="23" xfId="4" applyNumberFormat="1" applyBorder="1"/>
    <xf numFmtId="4" fontId="1" fillId="0" borderId="17" xfId="4" applyNumberFormat="1" applyFont="1" applyBorder="1" applyAlignment="1">
      <alignment horizontal="center"/>
    </xf>
    <xf numFmtId="0" fontId="14" fillId="0" borderId="1" xfId="4" applyBorder="1"/>
    <xf numFmtId="0" fontId="2" fillId="0" borderId="1" xfId="4" applyFont="1" applyBorder="1" applyAlignment="1">
      <alignment horizontal="left"/>
    </xf>
    <xf numFmtId="4" fontId="1" fillId="0" borderId="1" xfId="4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3" fillId="0" borderId="0" xfId="0" applyFont="1" applyFill="1" applyBorder="1" applyAlignment="1"/>
    <xf numFmtId="0" fontId="9" fillId="0" borderId="0" xfId="0" applyFont="1" applyFill="1" applyBorder="1" applyAlignment="1"/>
    <xf numFmtId="0" fontId="18" fillId="0" borderId="0" xfId="0" applyFont="1" applyAlignment="1"/>
    <xf numFmtId="0" fontId="14" fillId="0" borderId="19" xfId="0" applyFont="1" applyBorder="1"/>
    <xf numFmtId="164" fontId="9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14" fillId="0" borderId="19" xfId="1" applyFont="1" applyBorder="1" applyAlignment="1">
      <alignment horizontal="center"/>
    </xf>
    <xf numFmtId="164" fontId="0" fillId="0" borderId="20" xfId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0" fillId="0" borderId="19" xfId="0" applyNumberFormat="1" applyBorder="1"/>
    <xf numFmtId="4" fontId="0" fillId="0" borderId="20" xfId="0" applyNumberForma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4" applyFont="1" applyFill="1" applyBorder="1" applyAlignment="1">
      <alignment horizontal="center"/>
    </xf>
    <xf numFmtId="0" fontId="2" fillId="0" borderId="20" xfId="4" applyFont="1" applyBorder="1" applyAlignment="1">
      <alignment horizontal="left"/>
    </xf>
    <xf numFmtId="0" fontId="1" fillId="0" borderId="21" xfId="4" applyFont="1" applyBorder="1" applyAlignment="1">
      <alignment horizontal="center"/>
    </xf>
    <xf numFmtId="0" fontId="1" fillId="0" borderId="4" xfId="4" applyFont="1" applyBorder="1" applyAlignment="1">
      <alignment horizontal="center"/>
    </xf>
    <xf numFmtId="0" fontId="3" fillId="3" borderId="6" xfId="4" applyFont="1" applyFill="1" applyBorder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9" fillId="3" borderId="13" xfId="4" applyFont="1" applyFill="1" applyBorder="1" applyAlignment="1">
      <alignment horizontal="center"/>
    </xf>
    <xf numFmtId="0" fontId="5" fillId="3" borderId="11" xfId="4" applyFont="1" applyFill="1" applyBorder="1" applyAlignment="1">
      <alignment horizontal="center"/>
    </xf>
    <xf numFmtId="0" fontId="5" fillId="3" borderId="12" xfId="4" applyFont="1" applyFill="1" applyBorder="1" applyAlignment="1">
      <alignment horizontal="center"/>
    </xf>
    <xf numFmtId="0" fontId="5" fillId="3" borderId="16" xfId="4" applyFont="1" applyFill="1" applyBorder="1" applyAlignment="1">
      <alignment horizontal="center"/>
    </xf>
    <xf numFmtId="0" fontId="3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3" borderId="7" xfId="0" applyFont="1" applyFill="1" applyBorder="1" applyAlignment="1">
      <alignment horizontal="center"/>
    </xf>
    <xf numFmtId="164" fontId="0" fillId="0" borderId="9" xfId="1" applyFont="1" applyBorder="1"/>
    <xf numFmtId="0" fontId="3" fillId="3" borderId="13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164" fontId="0" fillId="0" borderId="0" xfId="1" applyFont="1" applyBorder="1"/>
    <xf numFmtId="0" fontId="5" fillId="3" borderId="13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0" fillId="0" borderId="15" xfId="1" applyFont="1" applyBorder="1"/>
    <xf numFmtId="0" fontId="0" fillId="0" borderId="0" xfId="0" applyBorder="1" applyAlignment="1">
      <alignment vertical="center"/>
    </xf>
    <xf numFmtId="0" fontId="7" fillId="0" borderId="5" xfId="3" applyFont="1" applyBorder="1" applyAlignment="1">
      <alignment horizontal="center" vertical="center"/>
    </xf>
    <xf numFmtId="0" fontId="18" fillId="0" borderId="10" xfId="0" applyFont="1" applyBorder="1" applyAlignment="1"/>
    <xf numFmtId="0" fontId="1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1" fillId="0" borderId="10" xfId="0" applyFont="1" applyBorder="1"/>
    <xf numFmtId="0" fontId="1" fillId="0" borderId="0" xfId="0" applyFont="1" applyBorder="1"/>
    <xf numFmtId="4" fontId="1" fillId="0" borderId="0" xfId="0" applyNumberFormat="1" applyFont="1" applyBorder="1"/>
    <xf numFmtId="14" fontId="0" fillId="0" borderId="0" xfId="0" applyNumberFormat="1" applyBorder="1"/>
    <xf numFmtId="0" fontId="1" fillId="2" borderId="27" xfId="0" applyFont="1" applyFill="1" applyBorder="1" applyAlignment="1">
      <alignment horizontal="center"/>
    </xf>
    <xf numFmtId="164" fontId="1" fillId="2" borderId="28" xfId="1" applyFont="1" applyFill="1" applyBorder="1" applyAlignment="1">
      <alignment horizontal="center"/>
    </xf>
    <xf numFmtId="0" fontId="0" fillId="0" borderId="29" xfId="0" applyBorder="1"/>
    <xf numFmtId="164" fontId="1" fillId="0" borderId="30" xfId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4" fontId="0" fillId="0" borderId="32" xfId="1" applyFont="1" applyFill="1" applyBorder="1" applyAlignment="1">
      <alignment horizontal="center"/>
    </xf>
    <xf numFmtId="164" fontId="1" fillId="0" borderId="32" xfId="1" applyFont="1" applyBorder="1" applyAlignment="1">
      <alignment horizontal="center"/>
    </xf>
    <xf numFmtId="164" fontId="1" fillId="0" borderId="32" xfId="1" applyFont="1" applyFill="1" applyBorder="1" applyAlignment="1">
      <alignment horizontal="center"/>
    </xf>
    <xf numFmtId="164" fontId="0" fillId="0" borderId="33" xfId="1" applyFont="1" applyBorder="1"/>
    <xf numFmtId="0" fontId="0" fillId="0" borderId="34" xfId="0" applyBorder="1"/>
    <xf numFmtId="0" fontId="0" fillId="0" borderId="35" xfId="0" applyBorder="1"/>
    <xf numFmtId="0" fontId="1" fillId="0" borderId="35" xfId="0" applyFont="1" applyBorder="1"/>
    <xf numFmtId="164" fontId="0" fillId="0" borderId="35" xfId="1" applyFont="1" applyBorder="1"/>
    <xf numFmtId="164" fontId="0" fillId="0" borderId="35" xfId="1" applyFont="1" applyFill="1" applyBorder="1"/>
    <xf numFmtId="164" fontId="1" fillId="0" borderId="36" xfId="1" applyFont="1" applyBorder="1"/>
    <xf numFmtId="0" fontId="3" fillId="0" borderId="9" xfId="0" applyFont="1" applyFill="1" applyBorder="1" applyAlignment="1"/>
    <xf numFmtId="0" fontId="5" fillId="0" borderId="0" xfId="0" applyFont="1" applyFill="1" applyBorder="1" applyAlignment="1"/>
    <xf numFmtId="0" fontId="5" fillId="3" borderId="6" xfId="0" applyFont="1" applyFill="1" applyBorder="1" applyAlignment="1">
      <alignment horizontal="center"/>
    </xf>
    <xf numFmtId="0" fontId="9" fillId="0" borderId="15" xfId="0" applyFont="1" applyFill="1" applyBorder="1" applyAlignment="1"/>
    <xf numFmtId="0" fontId="5" fillId="0" borderId="15" xfId="0" applyFont="1" applyFill="1" applyBorder="1" applyAlignment="1"/>
    <xf numFmtId="4" fontId="0" fillId="0" borderId="9" xfId="0" applyNumberFormat="1" applyBorder="1"/>
    <xf numFmtId="4" fontId="0" fillId="0" borderId="0" xfId="0" applyNumberFormat="1" applyBorder="1"/>
    <xf numFmtId="4" fontId="0" fillId="0" borderId="15" xfId="0" applyNumberFormat="1" applyBorder="1"/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1" fillId="2" borderId="28" xfId="0" applyNumberFormat="1" applyFont="1" applyFill="1" applyBorder="1" applyAlignment="1">
      <alignment horizontal="center"/>
    </xf>
    <xf numFmtId="0" fontId="14" fillId="0" borderId="29" xfId="0" applyFont="1" applyBorder="1"/>
    <xf numFmtId="4" fontId="1" fillId="0" borderId="30" xfId="0" applyNumberFormat="1" applyFon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0" fillId="0" borderId="0" xfId="0" applyFont="1" applyBorder="1"/>
    <xf numFmtId="164" fontId="0" fillId="0" borderId="37" xfId="1" applyFont="1" applyBorder="1"/>
  </cellXfs>
  <cellStyles count="5">
    <cellStyle name="Currency" xfId="1" builtinId="4"/>
    <cellStyle name="Currency 2 2" xfId="2" xr:uid="{00000000-0005-0000-0000-000011000000}"/>
    <cellStyle name="Heading 1" xfId="3" builtinId="16"/>
    <cellStyle name="Normal" xfId="0" builtinId="0"/>
    <cellStyle name="Normal 2" xfId="4" xr:uid="{00000000-0005-0000-0000-00002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1030771</xdr:colOff>
      <xdr:row>1</xdr:row>
      <xdr:rowOff>56953</xdr:rowOff>
    </xdr:from>
    <xdr:to>
      <xdr:col>2</xdr:col>
      <xdr:colOff>1643380</xdr:colOff>
      <xdr:row>3</xdr:row>
      <xdr:rowOff>179432</xdr:rowOff>
    </xdr:to>
    <xdr:pic>
      <xdr:nvPicPr>
        <xdr:cNvPr id="2" name="Picture 2" descr="Kiribati Grest1">
          <a:extLst>
            <a:ext uri="{FF2B5EF4-FFF2-40B4-BE49-F238E27FC236}">
              <a16:creationId xmlns:a16="http://schemas.microsoft.com/office/drawing/2014/main" id="{FBD45C2C-16E4-4244-B3EA-ED79B854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7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3467" y="230888"/>
          <a:ext cx="612609" cy="636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323850</xdr:colOff>
      <xdr:row>1</xdr:row>
      <xdr:rowOff>5941</xdr:rowOff>
    </xdr:from>
    <xdr:ext cx="225224" cy="227932"/>
    <xdr:pic>
      <xdr:nvPicPr>
        <xdr:cNvPr id="4" name="Picture 3">
          <a:extLst>
            <a:ext uri="{FF2B5EF4-FFF2-40B4-BE49-F238E27FC236}">
              <a16:creationId xmlns:a16="http://schemas.microsoft.com/office/drawing/2014/main" id="{E8CF2EEC-F6C6-4294-8335-BCBA1F6CF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2850" y="179876"/>
          <a:ext cx="225224" cy="2279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1171575</xdr:colOff>
      <xdr:row>0</xdr:row>
      <xdr:rowOff>106649</xdr:rowOff>
    </xdr:from>
    <xdr:to>
      <xdr:col>2</xdr:col>
      <xdr:colOff>1784184</xdr:colOff>
      <xdr:row>3</xdr:row>
      <xdr:rowOff>55193</xdr:rowOff>
    </xdr:to>
    <xdr:pic>
      <xdr:nvPicPr>
        <xdr:cNvPr id="2" name="Picture 2" descr="Kiribati Grest1">
          <a:extLst>
            <a:ext uri="{FF2B5EF4-FFF2-40B4-BE49-F238E27FC236}">
              <a16:creationId xmlns:a16="http://schemas.microsoft.com/office/drawing/2014/main" id="{C776211F-11B5-45FC-8500-BF8DE81D5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7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106649"/>
          <a:ext cx="612609" cy="60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323850</xdr:colOff>
      <xdr:row>1</xdr:row>
      <xdr:rowOff>5941</xdr:rowOff>
    </xdr:from>
    <xdr:to>
      <xdr:col>7</xdr:col>
      <xdr:colOff>549074</xdr:colOff>
      <xdr:row>1</xdr:row>
      <xdr:rowOff>233873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5DCDD1-AF24-4198-B4B1-2D34D65F8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1900" y="167866"/>
          <a:ext cx="225224" cy="224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1171575</xdr:colOff>
      <xdr:row>0</xdr:row>
      <xdr:rowOff>106649</xdr:rowOff>
    </xdr:from>
    <xdr:to>
      <xdr:col>2</xdr:col>
      <xdr:colOff>1784184</xdr:colOff>
      <xdr:row>3</xdr:row>
      <xdr:rowOff>55193</xdr:rowOff>
    </xdr:to>
    <xdr:pic>
      <xdr:nvPicPr>
        <xdr:cNvPr id="2" name="Picture 2" descr="Kiribati Grest1">
          <a:extLst>
            <a:ext uri="{FF2B5EF4-FFF2-40B4-BE49-F238E27FC236}">
              <a16:creationId xmlns:a16="http://schemas.microsoft.com/office/drawing/2014/main" id="{4B6272B6-AFCF-4006-9CD2-37E54B9C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7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106649"/>
          <a:ext cx="612609" cy="60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323850</xdr:colOff>
      <xdr:row>1</xdr:row>
      <xdr:rowOff>5941</xdr:rowOff>
    </xdr:from>
    <xdr:to>
      <xdr:col>7</xdr:col>
      <xdr:colOff>549074</xdr:colOff>
      <xdr:row>1</xdr:row>
      <xdr:rowOff>233873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5BA2CA-347F-4FA6-BC6B-1312827FC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9525" y="167866"/>
          <a:ext cx="225224" cy="224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1171575</xdr:colOff>
      <xdr:row>0</xdr:row>
      <xdr:rowOff>106649</xdr:rowOff>
    </xdr:from>
    <xdr:to>
      <xdr:col>2</xdr:col>
      <xdr:colOff>1784184</xdr:colOff>
      <xdr:row>3</xdr:row>
      <xdr:rowOff>55193</xdr:rowOff>
    </xdr:to>
    <xdr:pic>
      <xdr:nvPicPr>
        <xdr:cNvPr id="2" name="Picture 2" descr="Kiribati Grest1">
          <a:extLst>
            <a:ext uri="{FF2B5EF4-FFF2-40B4-BE49-F238E27FC236}">
              <a16:creationId xmlns:a16="http://schemas.microsoft.com/office/drawing/2014/main" id="{672374C8-C83F-4CB4-8544-C3CDE65E6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7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106649"/>
          <a:ext cx="612609" cy="60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323850</xdr:colOff>
      <xdr:row>1</xdr:row>
      <xdr:rowOff>5941</xdr:rowOff>
    </xdr:from>
    <xdr:to>
      <xdr:col>7</xdr:col>
      <xdr:colOff>549074</xdr:colOff>
      <xdr:row>1</xdr:row>
      <xdr:rowOff>233873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B0C5FE-D0B6-4A78-BF81-D6F6FEA17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9525" y="167866"/>
          <a:ext cx="225224" cy="224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1171575</xdr:colOff>
      <xdr:row>0</xdr:row>
      <xdr:rowOff>106649</xdr:rowOff>
    </xdr:from>
    <xdr:to>
      <xdr:col>2</xdr:col>
      <xdr:colOff>1784184</xdr:colOff>
      <xdr:row>3</xdr:row>
      <xdr:rowOff>55193</xdr:rowOff>
    </xdr:to>
    <xdr:pic>
      <xdr:nvPicPr>
        <xdr:cNvPr id="2" name="Picture 2" descr="Kiribati Grest1">
          <a:extLst>
            <a:ext uri="{FF2B5EF4-FFF2-40B4-BE49-F238E27FC236}">
              <a16:creationId xmlns:a16="http://schemas.microsoft.com/office/drawing/2014/main" id="{FDD1A76B-A3A0-4CCC-A2CC-C3CFA3769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7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106649"/>
          <a:ext cx="612609" cy="60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323850</xdr:colOff>
      <xdr:row>1</xdr:row>
      <xdr:rowOff>5941</xdr:rowOff>
    </xdr:from>
    <xdr:to>
      <xdr:col>7</xdr:col>
      <xdr:colOff>549074</xdr:colOff>
      <xdr:row>1</xdr:row>
      <xdr:rowOff>233873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5FAF68-6BED-4256-ADE6-573295A95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9050" y="167866"/>
          <a:ext cx="225224" cy="2246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1171575</xdr:colOff>
      <xdr:row>0</xdr:row>
      <xdr:rowOff>106649</xdr:rowOff>
    </xdr:from>
    <xdr:to>
      <xdr:col>2</xdr:col>
      <xdr:colOff>1784184</xdr:colOff>
      <xdr:row>3</xdr:row>
      <xdr:rowOff>55193</xdr:rowOff>
    </xdr:to>
    <xdr:pic>
      <xdr:nvPicPr>
        <xdr:cNvPr id="2" name="Picture 2" descr="Kiribati Grest1">
          <a:extLst>
            <a:ext uri="{FF2B5EF4-FFF2-40B4-BE49-F238E27FC236}">
              <a16:creationId xmlns:a16="http://schemas.microsoft.com/office/drawing/2014/main" id="{ECCD74D3-4458-4000-AD6B-40FF4D33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7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106649"/>
          <a:ext cx="612609" cy="60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323850</xdr:colOff>
      <xdr:row>1</xdr:row>
      <xdr:rowOff>5941</xdr:rowOff>
    </xdr:from>
    <xdr:to>
      <xdr:col>7</xdr:col>
      <xdr:colOff>549074</xdr:colOff>
      <xdr:row>1</xdr:row>
      <xdr:rowOff>233873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AA6AA-BA76-4841-AAF7-0FC8C25E2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9525" y="167866"/>
          <a:ext cx="225224" cy="224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1146728</xdr:colOff>
      <xdr:row>1</xdr:row>
      <xdr:rowOff>48670</xdr:rowOff>
    </xdr:from>
    <xdr:to>
      <xdr:col>2</xdr:col>
      <xdr:colOff>1759337</xdr:colOff>
      <xdr:row>3</xdr:row>
      <xdr:rowOff>171149</xdr:rowOff>
    </xdr:to>
    <xdr:pic>
      <xdr:nvPicPr>
        <xdr:cNvPr id="2" name="Picture 2" descr="Kiribati Grest1">
          <a:extLst>
            <a:ext uri="{FF2B5EF4-FFF2-40B4-BE49-F238E27FC236}">
              <a16:creationId xmlns:a16="http://schemas.microsoft.com/office/drawing/2014/main" id="{9AE4B269-6978-4349-9AA0-A6BD707E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0000" contrast="7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9424" y="222605"/>
          <a:ext cx="612609" cy="636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323850</xdr:colOff>
      <xdr:row>1</xdr:row>
      <xdr:rowOff>5941</xdr:rowOff>
    </xdr:from>
    <xdr:to>
      <xdr:col>7</xdr:col>
      <xdr:colOff>549074</xdr:colOff>
      <xdr:row>1</xdr:row>
      <xdr:rowOff>224622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2DE470-C293-4EB4-BECC-F82C8166B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6650" y="167866"/>
          <a:ext cx="225224" cy="224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enota\Desktop\project%202021\April%202021\TEMEERIA%20MALE%20WARD%20PRO%20NO%20031601\FINAL%20COSTING\031601%20KITCH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enota\Desktop\project%202021\April%202021\TEMEERIA%20MALE%20WARD%20PRO%20NO%20031601\FINAL%20COSTING\031601%20TOI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enota\Desktop\project%202021\April%202021\Recreation%20Are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enota\Desktop\project%202021\April%202021\TEMEERIA%20MALE%20WARD%20PRO%20NO%20031601\031601%20TEMEERIA%20MALE%20WARD%20PHASE%202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chen,Grand Summary"/>
      <sheetName val="Kitchen,boq"/>
      <sheetName val="Kitchen,take off"/>
      <sheetName val="query sheet"/>
      <sheetName val="conjoin hrly rate"/>
    </sheetNames>
    <sheetDataSet>
      <sheetData sheetId="0"/>
      <sheetData sheetId="1">
        <row r="2">
          <cell r="L2" t="str">
            <v>Date:22/04/2021</v>
          </cell>
        </row>
        <row r="3">
          <cell r="C3" t="str">
            <v>Project  Title : TEEMERIA MALE WARD (KITCHEN)</v>
          </cell>
        </row>
        <row r="5">
          <cell r="C5" t="str">
            <v>Project No: 031601</v>
          </cell>
        </row>
      </sheetData>
      <sheetData sheetId="2">
        <row r="2">
          <cell r="L2" t="str">
            <v>Date:22/04/2021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ILET SUMMARY"/>
      <sheetName val="TOILETE,BOQ"/>
      <sheetName val="TOILET TAKEOFF"/>
      <sheetName val="query sheet"/>
      <sheetName val="conjoin hrly rate"/>
    </sheetNames>
    <sheetDataSet>
      <sheetData sheetId="0"/>
      <sheetData sheetId="1">
        <row r="2">
          <cell r="L2" t="str">
            <v>Date:22/04/2021</v>
          </cell>
        </row>
        <row r="3">
          <cell r="C3" t="str">
            <v>Project  Title : TEEMERIA MALE WARD (toilet)</v>
          </cell>
        </row>
        <row r="5">
          <cell r="C5" t="str">
            <v>Project No: 031601</v>
          </cell>
        </row>
      </sheetData>
      <sheetData sheetId="2">
        <row r="2">
          <cell r="L2" t="str">
            <v>Date:22/04/2021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REATION AREA SUMMARY"/>
      <sheetName val="recreation area,boq"/>
      <sheetName val="RECREATION AREA ,take off"/>
      <sheetName val="conjoin hrly rate"/>
    </sheetNames>
    <sheetDataSet>
      <sheetData sheetId="0"/>
      <sheetData sheetId="1">
        <row r="878">
          <cell r="C878" t="str">
            <v>BASKET BALL POST &amp; RIM</v>
          </cell>
        </row>
      </sheetData>
      <sheetData sheetId="2">
        <row r="309">
          <cell r="B309" t="str">
            <v>Excavate for basketball rim pad 0-1.5m deep commencing from strip level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d Summary"/>
      <sheetName val="BREAKDOWN FOR TANKBASE"/>
      <sheetName val="TANKBASE TAKE-OFF"/>
      <sheetName val="query sheet"/>
      <sheetName val="conjoin hrly rate"/>
    </sheetNames>
    <sheetDataSet>
      <sheetData sheetId="0"/>
      <sheetData sheetId="1">
        <row r="2">
          <cell r="L2" t="str">
            <v>Date:22/04/2021</v>
          </cell>
        </row>
        <row r="3">
          <cell r="C3" t="str">
            <v>Project  Title : TEEMERIA MALE WARD</v>
          </cell>
        </row>
        <row r="5">
          <cell r="C5" t="str">
            <v>Project No: 031601</v>
          </cell>
        </row>
      </sheetData>
      <sheetData sheetId="2">
        <row r="2">
          <cell r="L2" t="str">
            <v>Date:22/04/2021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EEF2-468D-41CB-9CFA-A7911BCB979C}">
  <dimension ref="A1:L414"/>
  <sheetViews>
    <sheetView tabSelected="1" zoomScale="115" zoomScaleNormal="115" workbookViewId="0">
      <pane ySplit="9" topLeftCell="A10" activePane="bottomLeft" state="frozen"/>
      <selection pane="bottomLeft" activeCell="N7" sqref="N7"/>
    </sheetView>
  </sheetViews>
  <sheetFormatPr defaultColWidth="9" defaultRowHeight="12.75"/>
  <cols>
    <col min="3" max="3" width="48.7109375" customWidth="1"/>
    <col min="4" max="5" width="9" customWidth="1"/>
    <col min="6" max="6" width="12.28515625" style="13" bestFit="1" customWidth="1"/>
    <col min="7" max="7" width="11.85546875" style="13" customWidth="1"/>
    <col min="8" max="8" width="11.28515625" style="13" bestFit="1" customWidth="1"/>
    <col min="9" max="10" width="11.28515625" style="13" customWidth="1"/>
    <col min="11" max="11" width="12.28515625" style="13" bestFit="1" customWidth="1"/>
    <col min="12" max="12" width="12.140625" style="13" customWidth="1"/>
    <col min="14" max="14" width="14.28515625" customWidth="1"/>
    <col min="15" max="15" width="18.28515625" bestFit="1" customWidth="1"/>
  </cols>
  <sheetData>
    <row r="1" spans="1:12" ht="13.5" thickBot="1"/>
    <row r="2" spans="1:12" ht="18.75" thickBot="1">
      <c r="A2" s="10"/>
      <c r="B2" s="37"/>
      <c r="C2" s="37"/>
      <c r="D2" s="37"/>
      <c r="E2" s="37"/>
      <c r="F2" s="150"/>
      <c r="G2" s="150"/>
      <c r="H2" s="181"/>
      <c r="I2" s="181"/>
      <c r="J2" s="120" t="s">
        <v>0</v>
      </c>
      <c r="K2" s="121"/>
      <c r="L2" s="151"/>
    </row>
    <row r="3" spans="1:12" ht="21.75" thickBot="1">
      <c r="A3" s="9"/>
      <c r="B3" s="3"/>
      <c r="C3" s="152"/>
      <c r="D3" s="3"/>
      <c r="E3" s="3"/>
      <c r="F3" s="153"/>
      <c r="G3" s="153"/>
      <c r="H3" s="182"/>
      <c r="I3" s="182"/>
      <c r="J3" s="183" t="s">
        <v>244</v>
      </c>
      <c r="K3" s="149"/>
      <c r="L3" s="154"/>
    </row>
    <row r="4" spans="1:12" ht="18.75">
      <c r="A4" s="9"/>
      <c r="B4" s="3"/>
      <c r="C4" s="155" t="s">
        <v>2</v>
      </c>
      <c r="D4" s="3"/>
      <c r="E4" s="3"/>
      <c r="F4" s="153"/>
      <c r="G4" s="153"/>
      <c r="H4" s="153"/>
      <c r="I4" s="153"/>
      <c r="J4" s="153"/>
      <c r="K4" s="153"/>
      <c r="L4" s="156"/>
    </row>
    <row r="5" spans="1:12" ht="13.5" thickBot="1">
      <c r="A5" s="9"/>
      <c r="B5" s="157"/>
      <c r="C5" s="158" t="s">
        <v>3</v>
      </c>
      <c r="D5" s="3"/>
      <c r="E5" s="3"/>
      <c r="F5" s="153"/>
      <c r="G5" s="153"/>
      <c r="H5" s="153"/>
      <c r="I5" s="153"/>
      <c r="J5" s="153"/>
      <c r="K5" s="153"/>
      <c r="L5" s="156"/>
    </row>
    <row r="6" spans="1:12" ht="22.5" customHeight="1" thickTop="1">
      <c r="A6" s="159" t="s">
        <v>153</v>
      </c>
      <c r="B6" s="160"/>
      <c r="C6" s="161"/>
      <c r="D6" s="102"/>
      <c r="E6" s="103"/>
      <c r="F6" s="103"/>
      <c r="G6" s="51"/>
      <c r="H6" s="102"/>
      <c r="I6" s="102"/>
      <c r="J6" s="102"/>
      <c r="K6" s="102"/>
      <c r="L6" s="184"/>
    </row>
    <row r="7" spans="1:12" ht="15">
      <c r="A7" s="162" t="str">
        <f>'KITCHEN SUMMARY'!A7</f>
        <v>Project No: 031601</v>
      </c>
      <c r="B7" s="163"/>
      <c r="C7" s="3"/>
      <c r="D7" s="129" t="s">
        <v>4</v>
      </c>
      <c r="E7" s="129"/>
      <c r="F7" s="129"/>
      <c r="G7" s="52"/>
      <c r="H7" s="182"/>
      <c r="I7" s="182"/>
      <c r="J7" s="182"/>
      <c r="K7" s="182"/>
      <c r="L7" s="185"/>
    </row>
    <row r="8" spans="1:12">
      <c r="A8" s="162" t="s">
        <v>154</v>
      </c>
      <c r="B8" s="163"/>
      <c r="C8" s="3"/>
      <c r="D8" s="164"/>
      <c r="E8" s="165"/>
      <c r="F8" s="153"/>
      <c r="G8" s="153"/>
      <c r="H8" s="153"/>
      <c r="I8" s="153"/>
      <c r="J8" s="153"/>
      <c r="K8" s="153"/>
      <c r="L8" s="156"/>
    </row>
    <row r="9" spans="1:12" ht="13.5" thickBot="1">
      <c r="A9" s="166" t="s">
        <v>6</v>
      </c>
      <c r="B9" s="119" t="s">
        <v>7</v>
      </c>
      <c r="C9" s="119"/>
      <c r="D9" s="117" t="s">
        <v>8</v>
      </c>
      <c r="E9" s="117" t="s">
        <v>9</v>
      </c>
      <c r="F9" s="20" t="s">
        <v>10</v>
      </c>
      <c r="G9" s="20" t="s">
        <v>11</v>
      </c>
      <c r="H9" s="20" t="s">
        <v>12</v>
      </c>
      <c r="I9" s="20" t="s">
        <v>210</v>
      </c>
      <c r="J9" s="20" t="s">
        <v>245</v>
      </c>
      <c r="K9" s="20" t="s">
        <v>209</v>
      </c>
      <c r="L9" s="167" t="s">
        <v>211</v>
      </c>
    </row>
    <row r="10" spans="1:12" ht="13.5" thickTop="1">
      <c r="A10" s="168"/>
      <c r="B10" s="22"/>
      <c r="C10" s="22" t="s">
        <v>14</v>
      </c>
      <c r="D10" s="22"/>
      <c r="E10" s="22"/>
      <c r="F10" s="23"/>
      <c r="G10" s="23"/>
      <c r="H10" s="23"/>
      <c r="I10" s="23"/>
      <c r="J10" s="23"/>
      <c r="K10" s="23"/>
      <c r="L10" s="169"/>
    </row>
    <row r="11" spans="1:12" ht="14.25">
      <c r="A11" s="170" t="s">
        <v>70</v>
      </c>
      <c r="B11" s="25" t="s">
        <v>203</v>
      </c>
      <c r="C11" s="25"/>
      <c r="D11" s="24"/>
      <c r="E11" s="24"/>
      <c r="F11" s="26"/>
      <c r="G11" s="26"/>
      <c r="H11" s="26"/>
      <c r="I11" s="26"/>
      <c r="J11" s="26"/>
      <c r="K11" s="26"/>
      <c r="L11" s="171"/>
    </row>
    <row r="12" spans="1:12" ht="14.25">
      <c r="A12" s="170" t="s">
        <v>71</v>
      </c>
      <c r="B12" s="25"/>
      <c r="C12" s="25"/>
      <c r="D12" s="24"/>
      <c r="E12" s="24"/>
      <c r="F12" s="26"/>
      <c r="G12" s="26"/>
      <c r="H12" s="26"/>
      <c r="I12" s="26"/>
      <c r="J12" s="26"/>
      <c r="K12" s="26"/>
      <c r="L12" s="172"/>
    </row>
    <row r="13" spans="1:12" ht="14.25">
      <c r="A13" s="170" t="s">
        <v>108</v>
      </c>
      <c r="B13" s="118" t="s">
        <v>204</v>
      </c>
      <c r="C13" s="118"/>
      <c r="D13" s="27"/>
      <c r="E13" s="27"/>
      <c r="F13" s="26"/>
      <c r="G13" s="26"/>
      <c r="H13" s="54"/>
      <c r="I13" s="54"/>
      <c r="J13" s="54"/>
      <c r="K13" s="26"/>
      <c r="L13" s="171"/>
    </row>
    <row r="14" spans="1:12" ht="14.25">
      <c r="A14" s="170" t="s">
        <v>109</v>
      </c>
      <c r="B14" s="118"/>
      <c r="C14" s="118"/>
      <c r="D14" s="27"/>
      <c r="E14" s="27"/>
      <c r="F14" s="26"/>
      <c r="G14" s="26"/>
      <c r="H14" s="54"/>
      <c r="I14" s="54"/>
      <c r="J14" s="54"/>
      <c r="K14" s="26"/>
      <c r="L14" s="171"/>
    </row>
    <row r="15" spans="1:12" ht="14.25">
      <c r="A15" s="170" t="s">
        <v>110</v>
      </c>
      <c r="B15" s="118" t="s">
        <v>205</v>
      </c>
      <c r="C15" s="118"/>
      <c r="D15" s="27"/>
      <c r="E15" s="27"/>
      <c r="F15" s="26"/>
      <c r="G15" s="26"/>
      <c r="H15" s="54"/>
      <c r="I15" s="54"/>
      <c r="J15" s="54"/>
      <c r="K15" s="26"/>
      <c r="L15" s="171"/>
    </row>
    <row r="16" spans="1:12" ht="14.25">
      <c r="A16" s="170" t="s">
        <v>111</v>
      </c>
      <c r="B16" s="118"/>
      <c r="C16" s="118"/>
      <c r="D16" s="27"/>
      <c r="E16" s="27"/>
      <c r="F16" s="26"/>
      <c r="G16" s="26"/>
      <c r="H16" s="54"/>
      <c r="I16" s="54"/>
      <c r="J16" s="54"/>
      <c r="K16" s="26"/>
      <c r="L16" s="171"/>
    </row>
    <row r="17" spans="1:12" ht="14.25">
      <c r="A17" s="170" t="s">
        <v>113</v>
      </c>
      <c r="B17" s="118" t="s">
        <v>206</v>
      </c>
      <c r="C17" s="118"/>
      <c r="D17" s="27"/>
      <c r="E17" s="27"/>
      <c r="F17" s="26"/>
      <c r="G17" s="26"/>
      <c r="H17" s="54"/>
      <c r="I17" s="54"/>
      <c r="J17" s="54"/>
      <c r="K17" s="26"/>
      <c r="L17" s="171"/>
    </row>
    <row r="18" spans="1:12" ht="14.25">
      <c r="A18" s="170" t="s">
        <v>117</v>
      </c>
      <c r="B18" s="118"/>
      <c r="C18" s="118"/>
      <c r="D18" s="27"/>
      <c r="E18" s="27"/>
      <c r="F18" s="26"/>
      <c r="G18" s="26"/>
      <c r="H18" s="54"/>
      <c r="I18" s="54"/>
      <c r="J18" s="54"/>
      <c r="K18" s="26"/>
      <c r="L18" s="171"/>
    </row>
    <row r="19" spans="1:12" ht="14.25">
      <c r="A19" s="170" t="s">
        <v>118</v>
      </c>
      <c r="B19" s="118" t="s">
        <v>207</v>
      </c>
      <c r="C19" s="118"/>
      <c r="D19" s="27"/>
      <c r="E19" s="27"/>
      <c r="F19" s="26"/>
      <c r="G19" s="26"/>
      <c r="H19" s="54"/>
      <c r="I19" s="54"/>
      <c r="J19" s="54"/>
      <c r="K19" s="26"/>
      <c r="L19" s="171"/>
    </row>
    <row r="20" spans="1:12" ht="14.25">
      <c r="A20" s="170" t="s">
        <v>156</v>
      </c>
      <c r="B20" s="118"/>
      <c r="C20" s="118"/>
      <c r="D20" s="27"/>
      <c r="E20" s="27"/>
      <c r="F20" s="26"/>
      <c r="G20" s="26"/>
      <c r="H20" s="54"/>
      <c r="I20" s="54"/>
      <c r="J20" s="54"/>
      <c r="K20" s="26"/>
      <c r="L20" s="171"/>
    </row>
    <row r="21" spans="1:12" ht="14.25">
      <c r="A21" s="170" t="s">
        <v>157</v>
      </c>
      <c r="B21" s="118" t="s">
        <v>208</v>
      </c>
      <c r="C21" s="118"/>
      <c r="D21" s="27"/>
      <c r="E21" s="27"/>
      <c r="F21" s="26"/>
      <c r="G21" s="26"/>
      <c r="H21" s="54"/>
      <c r="I21" s="54"/>
      <c r="J21" s="54"/>
      <c r="K21" s="26"/>
      <c r="L21" s="171"/>
    </row>
    <row r="22" spans="1:12" ht="14.25">
      <c r="A22" s="170" t="s">
        <v>201</v>
      </c>
      <c r="B22" s="118"/>
      <c r="C22" s="118"/>
      <c r="D22" s="27"/>
      <c r="E22" s="27"/>
      <c r="F22" s="26"/>
      <c r="G22" s="26"/>
      <c r="H22" s="54"/>
      <c r="I22" s="54"/>
      <c r="J22" s="54"/>
      <c r="K22" s="54"/>
      <c r="L22" s="171"/>
    </row>
    <row r="23" spans="1:12" ht="14.25">
      <c r="A23" s="170" t="s">
        <v>202</v>
      </c>
      <c r="B23" s="118"/>
      <c r="C23" s="118"/>
      <c r="D23" s="27"/>
      <c r="E23" s="27"/>
      <c r="F23" s="56"/>
      <c r="G23" s="56"/>
      <c r="H23" s="56"/>
      <c r="I23" s="56"/>
      <c r="J23" s="56"/>
      <c r="K23" s="56"/>
      <c r="L23" s="173"/>
    </row>
    <row r="24" spans="1:12">
      <c r="A24" s="9"/>
      <c r="B24" s="3"/>
      <c r="C24" s="3"/>
      <c r="D24" s="3"/>
      <c r="E24" s="3"/>
      <c r="F24" s="153"/>
      <c r="G24" s="153"/>
      <c r="H24" s="58"/>
      <c r="I24" s="58"/>
      <c r="J24" s="58"/>
      <c r="K24" s="58"/>
      <c r="L24" s="174"/>
    </row>
    <row r="25" spans="1:12" ht="13.5" thickBot="1">
      <c r="A25" s="175"/>
      <c r="B25" s="176"/>
      <c r="C25" s="176"/>
      <c r="D25" s="177" t="s">
        <v>36</v>
      </c>
      <c r="E25" s="176"/>
      <c r="F25" s="178"/>
      <c r="G25" s="178"/>
      <c r="H25" s="179"/>
      <c r="I25" s="179"/>
      <c r="J25" s="179"/>
      <c r="K25" s="179"/>
      <c r="L25" s="180"/>
    </row>
    <row r="385" spans="3:3">
      <c r="C385" s="4"/>
    </row>
    <row r="386" spans="3:3">
      <c r="C386" s="4"/>
    </row>
    <row r="387" spans="3:3">
      <c r="C387" s="4"/>
    </row>
    <row r="388" spans="3:3">
      <c r="C388" s="4"/>
    </row>
    <row r="389" spans="3:3">
      <c r="C389" s="4"/>
    </row>
    <row r="390" spans="3:3">
      <c r="C390" s="4"/>
    </row>
    <row r="391" spans="3:3">
      <c r="C391" s="4"/>
    </row>
    <row r="392" spans="3:3">
      <c r="C392" s="4"/>
    </row>
    <row r="393" spans="3:3">
      <c r="C393" s="4"/>
    </row>
    <row r="394" spans="3:3">
      <c r="C394" s="4"/>
    </row>
    <row r="395" spans="3:3">
      <c r="C395" s="4"/>
    </row>
    <row r="396" spans="3:3">
      <c r="C396" s="4"/>
    </row>
    <row r="397" spans="3:3">
      <c r="C397" s="4"/>
    </row>
    <row r="398" spans="3:3">
      <c r="C398" s="4"/>
    </row>
    <row r="399" spans="3:3">
      <c r="C399" s="4"/>
    </row>
    <row r="400" spans="3:3">
      <c r="C400" s="4"/>
    </row>
    <row r="401" spans="3:3">
      <c r="C401" s="4"/>
    </row>
    <row r="402" spans="3:3">
      <c r="C402" s="4"/>
    </row>
    <row r="403" spans="3:3">
      <c r="C403" s="4"/>
    </row>
    <row r="404" spans="3:3">
      <c r="C404" s="4"/>
    </row>
    <row r="405" spans="3:3">
      <c r="C405" s="4"/>
    </row>
    <row r="406" spans="3:3">
      <c r="C406" s="4"/>
    </row>
    <row r="407" spans="3:3">
      <c r="C407" s="4"/>
    </row>
    <row r="408" spans="3:3">
      <c r="C408" s="4"/>
    </row>
    <row r="409" spans="3:3">
      <c r="C409" s="4"/>
    </row>
    <row r="410" spans="3:3">
      <c r="C410" s="4"/>
    </row>
    <row r="411" spans="3:3">
      <c r="C411" s="4"/>
    </row>
    <row r="412" spans="3:3">
      <c r="C412" s="4"/>
    </row>
    <row r="413" spans="3:3">
      <c r="C413" s="4"/>
    </row>
    <row r="414" spans="3:3">
      <c r="C414" s="4"/>
    </row>
  </sheetData>
  <mergeCells count="4">
    <mergeCell ref="B9:C9"/>
    <mergeCell ref="D7:F7"/>
    <mergeCell ref="J2:L2"/>
    <mergeCell ref="J3:L3"/>
  </mergeCells>
  <printOptions horizontalCentered="1" gridLines="1"/>
  <pageMargins left="0" right="0" top="0" bottom="3.937007874015748E-2" header="0.51181102362204722" footer="0.51181102362204722"/>
  <pageSetup paperSize="9" scale="75" orientation="portrait" r:id="rId1"/>
  <headerFooter alignWithMargins="0"/>
  <rowBreaks count="2" manualBreakCount="2">
    <brk id="25" max="9" man="1"/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2A90-C5C3-48B9-9F7A-75BA8F369628}">
  <dimension ref="A1:J446"/>
  <sheetViews>
    <sheetView zoomScale="115" zoomScaleNormal="115" workbookViewId="0">
      <pane ySplit="9" topLeftCell="A28" activePane="bottomLeft" state="frozen"/>
      <selection pane="bottomLeft" activeCell="A8" sqref="A8"/>
    </sheetView>
  </sheetViews>
  <sheetFormatPr defaultColWidth="9" defaultRowHeight="12.75"/>
  <cols>
    <col min="3" max="3" width="48.7109375" customWidth="1"/>
    <col min="4" max="5" width="9" customWidth="1"/>
    <col min="6" max="6" width="12.28515625" style="13" bestFit="1" customWidth="1"/>
    <col min="7" max="7" width="11.85546875" style="13" customWidth="1"/>
    <col min="8" max="8" width="11.28515625" style="13" bestFit="1" customWidth="1"/>
    <col min="9" max="9" width="12.140625" style="13" customWidth="1"/>
    <col min="10" max="10" width="0.7109375" customWidth="1"/>
    <col min="12" max="12" width="14.28515625" customWidth="1"/>
    <col min="13" max="13" width="18.28515625" bestFit="1" customWidth="1"/>
  </cols>
  <sheetData>
    <row r="1" spans="1:10" ht="13.5" thickBot="1"/>
    <row r="2" spans="1:10" ht="18.75" thickBot="1">
      <c r="H2" s="120" t="s">
        <v>0</v>
      </c>
      <c r="I2" s="122"/>
      <c r="J2" s="123"/>
    </row>
    <row r="3" spans="1:10" ht="21.75" thickBot="1">
      <c r="C3" s="14"/>
      <c r="H3" s="124" t="s">
        <v>1</v>
      </c>
      <c r="I3" s="125"/>
      <c r="J3" s="126"/>
    </row>
    <row r="4" spans="1:10" ht="18.75">
      <c r="C4" s="15" t="s">
        <v>2</v>
      </c>
    </row>
    <row r="5" spans="1:10" ht="13.5" thickBot="1">
      <c r="B5" s="16"/>
      <c r="C5" s="17" t="s">
        <v>3</v>
      </c>
    </row>
    <row r="6" spans="1:10" ht="22.5" customHeight="1" thickTop="1">
      <c r="A6" s="104" t="s">
        <v>153</v>
      </c>
      <c r="B6" s="1"/>
      <c r="C6" s="18"/>
      <c r="D6" s="102"/>
      <c r="E6" s="103"/>
      <c r="F6" s="103"/>
      <c r="G6" s="51"/>
      <c r="H6" s="127"/>
      <c r="I6" s="128"/>
      <c r="J6" s="128"/>
    </row>
    <row r="7" spans="1:10" ht="15">
      <c r="A7" s="2" t="str">
        <f>'KITCHEN SUMMARY'!A7</f>
        <v>Project No: 031601</v>
      </c>
      <c r="B7" s="2"/>
      <c r="D7" s="129" t="s">
        <v>4</v>
      </c>
      <c r="E7" s="129"/>
      <c r="F7" s="129"/>
      <c r="G7" s="52"/>
      <c r="H7" s="129"/>
      <c r="I7" s="129"/>
      <c r="J7" s="129"/>
    </row>
    <row r="8" spans="1:10">
      <c r="A8" s="2" t="s">
        <v>154</v>
      </c>
      <c r="B8" s="2"/>
      <c r="D8" s="50" t="e">
        <f>#REF!</f>
        <v>#REF!</v>
      </c>
      <c r="E8" s="12"/>
    </row>
    <row r="9" spans="1:10" ht="13.5" thickBot="1">
      <c r="A9" s="115" t="s">
        <v>6</v>
      </c>
      <c r="B9" s="119" t="s">
        <v>7</v>
      </c>
      <c r="C9" s="119"/>
      <c r="D9" s="115" t="s">
        <v>8</v>
      </c>
      <c r="E9" s="115" t="s">
        <v>9</v>
      </c>
      <c r="F9" s="20" t="s">
        <v>10</v>
      </c>
      <c r="G9" s="20" t="s">
        <v>11</v>
      </c>
      <c r="H9" s="20" t="s">
        <v>12</v>
      </c>
      <c r="I9" s="20" t="s">
        <v>13</v>
      </c>
    </row>
    <row r="10" spans="1:10" ht="13.5" thickTop="1">
      <c r="A10" s="21"/>
      <c r="B10" s="22"/>
      <c r="C10" s="22" t="s">
        <v>14</v>
      </c>
      <c r="D10" s="22"/>
      <c r="E10" s="22"/>
      <c r="F10" s="23"/>
      <c r="G10" s="23"/>
      <c r="H10" s="23"/>
      <c r="I10" s="53"/>
    </row>
    <row r="11" spans="1:10" ht="14.25">
      <c r="A11" s="63" t="s">
        <v>70</v>
      </c>
      <c r="B11" s="25" t="s">
        <v>15</v>
      </c>
      <c r="C11" s="25"/>
      <c r="D11" s="24"/>
      <c r="E11" s="24"/>
      <c r="F11" s="26"/>
      <c r="G11" s="26"/>
      <c r="H11" s="26"/>
      <c r="I11" s="55"/>
    </row>
    <row r="12" spans="1:10" ht="14.25">
      <c r="A12" s="63" t="s">
        <v>71</v>
      </c>
      <c r="B12" s="25"/>
      <c r="C12" s="25"/>
      <c r="D12" s="24"/>
      <c r="E12" s="24"/>
      <c r="F12" s="26"/>
      <c r="G12" s="26"/>
      <c r="H12" s="26"/>
      <c r="I12" s="89"/>
    </row>
    <row r="13" spans="1:10" ht="14.25">
      <c r="A13" s="63" t="s">
        <v>72</v>
      </c>
      <c r="B13" s="116" t="s">
        <v>16</v>
      </c>
      <c r="C13" s="116"/>
      <c r="D13" s="27"/>
      <c r="E13" s="27"/>
      <c r="F13" s="26"/>
      <c r="G13" s="26"/>
      <c r="H13" s="54"/>
      <c r="I13" s="55"/>
    </row>
    <row r="14" spans="1:10" ht="14.25">
      <c r="A14" s="63" t="s">
        <v>73</v>
      </c>
      <c r="B14" s="28"/>
      <c r="C14" s="28"/>
      <c r="D14" s="27"/>
      <c r="E14" s="27"/>
      <c r="F14" s="26"/>
      <c r="G14" s="26"/>
      <c r="H14" s="54"/>
      <c r="I14" s="55"/>
    </row>
    <row r="15" spans="1:10" ht="14.25">
      <c r="A15" s="63" t="s">
        <v>74</v>
      </c>
      <c r="B15" s="25" t="s">
        <v>17</v>
      </c>
      <c r="C15" s="25"/>
      <c r="D15" s="27"/>
      <c r="E15" s="27"/>
      <c r="F15" s="26"/>
      <c r="G15" s="26"/>
      <c r="H15" s="54"/>
      <c r="I15" s="55"/>
    </row>
    <row r="16" spans="1:10" ht="14.25">
      <c r="A16" s="63" t="s">
        <v>75</v>
      </c>
      <c r="B16" s="25"/>
      <c r="C16" s="25"/>
      <c r="D16" s="27"/>
      <c r="E16" s="27"/>
      <c r="F16" s="26"/>
      <c r="G16" s="26"/>
      <c r="H16" s="54"/>
      <c r="I16" s="55"/>
    </row>
    <row r="17" spans="1:9" ht="14.25">
      <c r="A17" s="63" t="s">
        <v>76</v>
      </c>
      <c r="B17" s="130" t="s">
        <v>18</v>
      </c>
      <c r="C17" s="130"/>
      <c r="D17" s="27"/>
      <c r="E17" s="27"/>
      <c r="F17" s="26"/>
      <c r="G17" s="26"/>
      <c r="H17" s="54"/>
      <c r="I17" s="55"/>
    </row>
    <row r="18" spans="1:9" ht="14.25">
      <c r="A18" s="63" t="s">
        <v>77</v>
      </c>
      <c r="B18" s="28"/>
      <c r="C18" s="28"/>
      <c r="D18" s="27"/>
      <c r="E18" s="27"/>
      <c r="F18" s="26"/>
      <c r="G18" s="26"/>
      <c r="H18" s="54"/>
      <c r="I18" s="55"/>
    </row>
    <row r="19" spans="1:9" ht="14.25">
      <c r="A19" s="63" t="s">
        <v>78</v>
      </c>
      <c r="B19" s="116" t="s">
        <v>19</v>
      </c>
      <c r="C19" s="116"/>
      <c r="D19" s="27"/>
      <c r="E19" s="27"/>
      <c r="F19" s="26"/>
      <c r="G19" s="26"/>
      <c r="H19" s="54"/>
      <c r="I19" s="55"/>
    </row>
    <row r="20" spans="1:9" ht="14.25">
      <c r="A20" s="63" t="s">
        <v>79</v>
      </c>
      <c r="B20" s="116"/>
      <c r="C20" s="116"/>
      <c r="D20" s="27"/>
      <c r="E20" s="27"/>
      <c r="F20" s="26"/>
      <c r="G20" s="26"/>
      <c r="H20" s="54"/>
      <c r="I20" s="55"/>
    </row>
    <row r="21" spans="1:9" ht="14.25">
      <c r="A21" s="63" t="s">
        <v>80</v>
      </c>
      <c r="B21" s="116" t="s">
        <v>20</v>
      </c>
      <c r="C21" s="116"/>
      <c r="D21" s="27"/>
      <c r="E21" s="27"/>
      <c r="F21" s="26"/>
      <c r="G21" s="26"/>
      <c r="H21" s="54"/>
      <c r="I21" s="55"/>
    </row>
    <row r="22" spans="1:9" ht="14.25">
      <c r="A22" s="63" t="s">
        <v>81</v>
      </c>
      <c r="B22" s="116"/>
      <c r="C22" s="116"/>
      <c r="D22" s="27"/>
      <c r="E22" s="27"/>
      <c r="F22" s="26"/>
      <c r="G22" s="26"/>
      <c r="H22" s="54"/>
      <c r="I22" s="55"/>
    </row>
    <row r="23" spans="1:9" ht="14.25">
      <c r="A23" s="63" t="s">
        <v>82</v>
      </c>
      <c r="B23" s="130" t="s">
        <v>21</v>
      </c>
      <c r="C23" s="130"/>
      <c r="D23" s="27"/>
      <c r="E23" s="27"/>
      <c r="F23" s="26"/>
      <c r="G23" s="26"/>
      <c r="H23" s="54"/>
      <c r="I23" s="55"/>
    </row>
    <row r="24" spans="1:9" ht="14.25">
      <c r="A24" s="63" t="s">
        <v>83</v>
      </c>
      <c r="B24" s="116"/>
      <c r="C24" s="116"/>
      <c r="D24" s="27"/>
      <c r="E24" s="27"/>
      <c r="F24" s="26"/>
      <c r="G24" s="26"/>
      <c r="H24" s="54"/>
      <c r="I24" s="55"/>
    </row>
    <row r="25" spans="1:9" ht="14.25">
      <c r="A25" s="63" t="s">
        <v>84</v>
      </c>
      <c r="B25" s="130" t="s">
        <v>22</v>
      </c>
      <c r="C25" s="130"/>
      <c r="D25" s="27"/>
      <c r="E25" s="27"/>
      <c r="F25" s="26"/>
      <c r="G25" s="26"/>
      <c r="H25" s="54"/>
      <c r="I25" s="55"/>
    </row>
    <row r="26" spans="1:9" ht="14.25">
      <c r="A26" s="63" t="s">
        <v>85</v>
      </c>
      <c r="B26" s="116"/>
      <c r="C26" s="116"/>
      <c r="D26" s="27"/>
      <c r="E26" s="27"/>
      <c r="F26" s="26"/>
      <c r="G26" s="26"/>
      <c r="H26" s="54"/>
      <c r="I26" s="55"/>
    </row>
    <row r="27" spans="1:9" ht="14.25">
      <c r="A27" s="63" t="s">
        <v>86</v>
      </c>
      <c r="B27" s="116" t="s">
        <v>23</v>
      </c>
      <c r="C27" s="116"/>
      <c r="D27" s="27"/>
      <c r="E27" s="27"/>
      <c r="F27" s="26"/>
      <c r="G27" s="26"/>
      <c r="H27" s="54"/>
      <c r="I27" s="55"/>
    </row>
    <row r="28" spans="1:9" ht="14.25">
      <c r="A28" s="63" t="s">
        <v>87</v>
      </c>
      <c r="B28" s="116"/>
      <c r="C28" s="116"/>
      <c r="D28" s="27"/>
      <c r="E28" s="27"/>
      <c r="F28" s="26"/>
      <c r="G28" s="26"/>
      <c r="H28" s="54"/>
      <c r="I28" s="55"/>
    </row>
    <row r="29" spans="1:9" ht="14.25">
      <c r="A29" s="63" t="s">
        <v>88</v>
      </c>
      <c r="B29" s="116" t="s">
        <v>24</v>
      </c>
      <c r="C29" s="116"/>
      <c r="D29" s="27"/>
      <c r="E29" s="27"/>
      <c r="F29" s="26"/>
      <c r="G29" s="26"/>
      <c r="H29" s="54"/>
      <c r="I29" s="55"/>
    </row>
    <row r="30" spans="1:9" ht="14.25">
      <c r="A30" s="63" t="s">
        <v>89</v>
      </c>
      <c r="B30" s="116"/>
      <c r="C30" s="116"/>
      <c r="D30" s="27"/>
      <c r="E30" s="27"/>
      <c r="F30" s="26"/>
      <c r="G30" s="26"/>
      <c r="H30" s="54"/>
      <c r="I30" s="55"/>
    </row>
    <row r="31" spans="1:9" ht="14.25">
      <c r="A31" s="63" t="s">
        <v>90</v>
      </c>
      <c r="B31" s="116" t="s">
        <v>25</v>
      </c>
      <c r="C31" s="29"/>
      <c r="D31" s="27"/>
      <c r="E31" s="27"/>
      <c r="F31" s="26"/>
      <c r="G31" s="26"/>
      <c r="H31" s="54"/>
      <c r="I31" s="55"/>
    </row>
    <row r="32" spans="1:9" ht="14.25">
      <c r="A32" s="63" t="s">
        <v>91</v>
      </c>
      <c r="B32" s="116"/>
      <c r="C32" s="29"/>
      <c r="D32" s="27"/>
      <c r="E32" s="27"/>
      <c r="F32" s="26"/>
      <c r="G32" s="26"/>
      <c r="H32" s="54"/>
      <c r="I32" s="55"/>
    </row>
    <row r="33" spans="1:9" ht="14.25">
      <c r="A33" s="63" t="s">
        <v>92</v>
      </c>
      <c r="B33" s="30" t="s">
        <v>26</v>
      </c>
      <c r="C33" s="30"/>
      <c r="D33" s="27"/>
      <c r="E33" s="27"/>
      <c r="F33" s="26"/>
      <c r="G33" s="26"/>
      <c r="H33" s="54"/>
      <c r="I33" s="55"/>
    </row>
    <row r="34" spans="1:9" ht="14.25">
      <c r="A34" s="63" t="s">
        <v>93</v>
      </c>
      <c r="B34" s="30"/>
      <c r="C34" s="30"/>
      <c r="D34" s="27"/>
      <c r="E34" s="27"/>
      <c r="F34" s="26"/>
      <c r="G34" s="26"/>
      <c r="H34" s="54"/>
      <c r="I34" s="55"/>
    </row>
    <row r="35" spans="1:9" ht="14.25">
      <c r="A35" s="63" t="s">
        <v>94</v>
      </c>
      <c r="B35" s="116" t="s">
        <v>27</v>
      </c>
      <c r="C35" s="116"/>
      <c r="D35" s="27"/>
      <c r="E35" s="27"/>
      <c r="F35" s="26"/>
      <c r="G35" s="26"/>
      <c r="H35" s="54"/>
      <c r="I35" s="55"/>
    </row>
    <row r="36" spans="1:9" ht="14.25">
      <c r="A36" s="63" t="s">
        <v>95</v>
      </c>
      <c r="B36" s="116"/>
      <c r="C36" s="116"/>
      <c r="D36" s="27"/>
      <c r="E36" s="27"/>
      <c r="F36" s="26"/>
      <c r="G36" s="26"/>
      <c r="H36" s="54"/>
      <c r="I36" s="55"/>
    </row>
    <row r="37" spans="1:9" ht="14.25">
      <c r="A37" s="63" t="s">
        <v>96</v>
      </c>
      <c r="B37" s="116" t="s">
        <v>28</v>
      </c>
      <c r="C37" s="116"/>
      <c r="D37" s="27"/>
      <c r="E37" s="27"/>
      <c r="F37" s="26"/>
      <c r="G37" s="26"/>
      <c r="H37" s="54"/>
      <c r="I37" s="55"/>
    </row>
    <row r="38" spans="1:9" ht="14.25">
      <c r="A38" s="63" t="s">
        <v>97</v>
      </c>
      <c r="B38" s="116"/>
      <c r="C38" s="116"/>
      <c r="D38" s="27"/>
      <c r="E38" s="27"/>
      <c r="F38" s="26"/>
      <c r="G38" s="26"/>
      <c r="H38" s="54"/>
      <c r="I38" s="55"/>
    </row>
    <row r="39" spans="1:9" ht="14.25">
      <c r="A39" s="63" t="s">
        <v>98</v>
      </c>
      <c r="B39" s="116" t="s">
        <v>29</v>
      </c>
      <c r="C39" s="116"/>
      <c r="D39" s="27"/>
      <c r="E39" s="27"/>
      <c r="F39" s="26"/>
      <c r="G39" s="26"/>
      <c r="H39" s="54"/>
      <c r="I39" s="55"/>
    </row>
    <row r="40" spans="1:9" ht="14.25">
      <c r="A40" s="63" t="s">
        <v>99</v>
      </c>
      <c r="B40" s="116"/>
      <c r="C40" s="116"/>
      <c r="D40" s="27"/>
      <c r="E40" s="27"/>
      <c r="F40" s="26"/>
      <c r="G40" s="26"/>
      <c r="H40" s="54"/>
      <c r="I40" s="55"/>
    </row>
    <row r="41" spans="1:9" ht="14.25">
      <c r="A41" s="63" t="s">
        <v>100</v>
      </c>
      <c r="B41" s="116" t="s">
        <v>30</v>
      </c>
      <c r="C41" s="116"/>
      <c r="D41" s="27"/>
      <c r="E41" s="27"/>
      <c r="F41" s="26"/>
      <c r="G41" s="26"/>
      <c r="H41" s="54"/>
      <c r="I41" s="55"/>
    </row>
    <row r="42" spans="1:9" ht="14.25">
      <c r="A42" s="63" t="s">
        <v>101</v>
      </c>
      <c r="B42" s="116"/>
      <c r="C42" s="116"/>
      <c r="D42" s="27"/>
      <c r="E42" s="27"/>
      <c r="F42" s="26"/>
      <c r="G42" s="26"/>
      <c r="H42" s="54"/>
      <c r="I42" s="55"/>
    </row>
    <row r="43" spans="1:9" ht="14.25">
      <c r="A43" s="63" t="s">
        <v>102</v>
      </c>
      <c r="B43" s="116" t="s">
        <v>31</v>
      </c>
      <c r="C43" s="116"/>
      <c r="D43" s="27"/>
      <c r="E43" s="27"/>
      <c r="F43" s="26"/>
      <c r="G43" s="26"/>
      <c r="H43" s="54"/>
      <c r="I43" s="55"/>
    </row>
    <row r="44" spans="1:9" ht="14.25">
      <c r="A44" s="63" t="s">
        <v>103</v>
      </c>
      <c r="B44" s="116"/>
      <c r="C44" s="116"/>
      <c r="D44" s="27"/>
      <c r="E44" s="27"/>
      <c r="F44" s="26"/>
      <c r="G44" s="26"/>
      <c r="H44" s="54"/>
      <c r="I44" s="55"/>
    </row>
    <row r="45" spans="1:9" ht="14.25">
      <c r="A45" s="63" t="s">
        <v>104</v>
      </c>
      <c r="B45" s="116" t="s">
        <v>32</v>
      </c>
      <c r="C45" s="116"/>
      <c r="D45" s="27"/>
      <c r="E45" s="27"/>
      <c r="F45" s="47"/>
      <c r="G45" s="26"/>
      <c r="H45" s="54"/>
      <c r="I45" s="55"/>
    </row>
    <row r="46" spans="1:9" ht="14.25">
      <c r="A46" s="63" t="s">
        <v>105</v>
      </c>
      <c r="B46" s="116"/>
      <c r="C46" s="116"/>
      <c r="D46" s="27"/>
      <c r="E46" s="27"/>
      <c r="F46" s="26"/>
      <c r="G46" s="26"/>
      <c r="H46" s="54"/>
      <c r="I46" s="55"/>
    </row>
    <row r="47" spans="1:9" ht="14.25">
      <c r="A47" s="63" t="s">
        <v>106</v>
      </c>
      <c r="B47" s="116" t="s">
        <v>33</v>
      </c>
      <c r="C47" s="116"/>
      <c r="D47" s="27"/>
      <c r="E47" s="27"/>
      <c r="F47" s="26"/>
      <c r="G47" s="26"/>
      <c r="H47" s="54"/>
      <c r="I47" s="55"/>
    </row>
    <row r="48" spans="1:9" ht="14.25">
      <c r="A48" s="63" t="s">
        <v>107</v>
      </c>
      <c r="B48" s="116"/>
      <c r="C48" s="116"/>
      <c r="D48" s="27"/>
      <c r="E48" s="27"/>
      <c r="F48" s="26"/>
      <c r="G48" s="26"/>
      <c r="H48" s="54"/>
      <c r="I48" s="55"/>
    </row>
    <row r="49" spans="1:9" ht="14.25">
      <c r="A49" s="63" t="s">
        <v>108</v>
      </c>
      <c r="B49" s="116"/>
      <c r="C49" s="116"/>
      <c r="D49" s="27"/>
      <c r="E49" s="27"/>
      <c r="F49" s="56"/>
      <c r="G49" s="56"/>
      <c r="H49" s="56"/>
      <c r="I49" s="57"/>
    </row>
    <row r="50" spans="1:9">
      <c r="A50" s="31"/>
      <c r="H50" s="58"/>
      <c r="I50" s="59"/>
    </row>
    <row r="51" spans="1:9" ht="13.5" thickBot="1">
      <c r="A51" s="31"/>
      <c r="D51" s="6" t="s">
        <v>34</v>
      </c>
      <c r="H51" s="58"/>
      <c r="I51" s="60"/>
    </row>
    <row r="52" spans="1:9">
      <c r="A52" s="31"/>
      <c r="H52" s="58"/>
      <c r="I52" s="59"/>
    </row>
    <row r="53" spans="1:9" ht="13.5" thickBot="1">
      <c r="A53" s="31"/>
      <c r="D53" t="s">
        <v>212</v>
      </c>
      <c r="H53" s="58"/>
      <c r="I53" s="60"/>
    </row>
    <row r="54" spans="1:9">
      <c r="A54" s="31"/>
      <c r="H54" s="58"/>
      <c r="I54" s="59"/>
    </row>
    <row r="55" spans="1:9" ht="13.5" thickBot="1">
      <c r="A55" s="31"/>
      <c r="D55" t="s">
        <v>35</v>
      </c>
      <c r="H55" s="58"/>
      <c r="I55" s="60"/>
    </row>
    <row r="56" spans="1:9">
      <c r="A56" s="31"/>
      <c r="H56" s="58"/>
      <c r="I56" s="59"/>
    </row>
    <row r="57" spans="1:9" ht="13.5" thickBot="1">
      <c r="A57" s="32"/>
      <c r="B57" s="5"/>
      <c r="C57" s="5"/>
      <c r="D57" s="7" t="s">
        <v>36</v>
      </c>
      <c r="E57" s="5"/>
      <c r="F57" s="33"/>
      <c r="G57" s="33"/>
      <c r="H57" s="61"/>
      <c r="I57" s="62"/>
    </row>
    <row r="58" spans="1:9" ht="13.5" thickTop="1"/>
    <row r="417" spans="3:3">
      <c r="C417" s="4"/>
    </row>
    <row r="418" spans="3:3">
      <c r="C418" s="4"/>
    </row>
    <row r="419" spans="3:3">
      <c r="C419" s="4"/>
    </row>
    <row r="420" spans="3:3">
      <c r="C420" s="4"/>
    </row>
    <row r="421" spans="3:3">
      <c r="C421" s="4"/>
    </row>
    <row r="422" spans="3:3">
      <c r="C422" s="4"/>
    </row>
    <row r="423" spans="3:3">
      <c r="C423" s="4"/>
    </row>
    <row r="424" spans="3:3">
      <c r="C424" s="4"/>
    </row>
    <row r="425" spans="3:3">
      <c r="C425" s="4"/>
    </row>
    <row r="426" spans="3:3">
      <c r="C426" s="4"/>
    </row>
    <row r="427" spans="3:3">
      <c r="C427" s="4"/>
    </row>
    <row r="428" spans="3:3">
      <c r="C428" s="4"/>
    </row>
    <row r="429" spans="3:3">
      <c r="C429" s="4"/>
    </row>
    <row r="430" spans="3:3">
      <c r="C430" s="4"/>
    </row>
    <row r="431" spans="3:3">
      <c r="C431" s="4"/>
    </row>
    <row r="432" spans="3:3">
      <c r="C432" s="4"/>
    </row>
    <row r="433" spans="3:3">
      <c r="C433" s="4"/>
    </row>
    <row r="434" spans="3:3">
      <c r="C434" s="4"/>
    </row>
    <row r="435" spans="3:3">
      <c r="C435" s="4"/>
    </row>
    <row r="436" spans="3:3">
      <c r="C436" s="4"/>
    </row>
    <row r="437" spans="3:3">
      <c r="C437" s="4"/>
    </row>
    <row r="438" spans="3:3">
      <c r="C438" s="4"/>
    </row>
    <row r="439" spans="3:3">
      <c r="C439" s="4"/>
    </row>
    <row r="440" spans="3:3">
      <c r="C440" s="4"/>
    </row>
    <row r="441" spans="3:3">
      <c r="C441" s="4"/>
    </row>
    <row r="442" spans="3:3">
      <c r="C442" s="4"/>
    </row>
    <row r="443" spans="3:3">
      <c r="C443" s="4"/>
    </row>
    <row r="444" spans="3:3">
      <c r="C444" s="4"/>
    </row>
    <row r="445" spans="3:3">
      <c r="C445" s="4"/>
    </row>
    <row r="446" spans="3:3">
      <c r="C446" s="4"/>
    </row>
  </sheetData>
  <mergeCells count="9">
    <mergeCell ref="B17:C17"/>
    <mergeCell ref="B23:C23"/>
    <mergeCell ref="B25:C25"/>
    <mergeCell ref="H2:J2"/>
    <mergeCell ref="H3:J3"/>
    <mergeCell ref="H6:J6"/>
    <mergeCell ref="D7:F7"/>
    <mergeCell ref="H7:J7"/>
    <mergeCell ref="B9:C9"/>
  </mergeCells>
  <phoneticPr fontId="19" type="noConversion"/>
  <printOptions horizontalCentered="1" gridLines="1"/>
  <pageMargins left="0" right="0" top="0" bottom="3.937007874015748E-2" header="0.51181102362204722" footer="0.51181102362204722"/>
  <pageSetup paperSize="9" scale="75" orientation="portrait" r:id="rId1"/>
  <headerFooter alignWithMargins="0"/>
  <rowBreaks count="2" manualBreakCount="2">
    <brk id="57" max="9" man="1"/>
    <brk id="5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955E-11C2-40D5-B4E2-6CB1B4D47797}">
  <dimension ref="A1:J434"/>
  <sheetViews>
    <sheetView zoomScale="115" zoomScaleNormal="115" zoomScaleSheetLayoutView="100" workbookViewId="0">
      <pane ySplit="10" topLeftCell="A14" activePane="bottomLeft" state="frozen"/>
      <selection pane="bottomLeft" activeCell="M47" sqref="M47"/>
    </sheetView>
  </sheetViews>
  <sheetFormatPr defaultColWidth="9" defaultRowHeight="12.75"/>
  <cols>
    <col min="1" max="1" width="7.42578125" customWidth="1"/>
    <col min="3" max="3" width="33.85546875" customWidth="1"/>
    <col min="4" max="5" width="9" customWidth="1"/>
    <col min="6" max="6" width="11.28515625" style="13" bestFit="1" customWidth="1"/>
    <col min="7" max="7" width="13.5703125" style="13" customWidth="1"/>
    <col min="8" max="8" width="10.28515625" style="13" bestFit="1" customWidth="1"/>
    <col min="9" max="9" width="12.140625" style="13" customWidth="1"/>
    <col min="10" max="10" width="0.7109375" customWidth="1"/>
  </cols>
  <sheetData>
    <row r="1" spans="1:10" ht="13.5" thickBot="1"/>
    <row r="2" spans="1:10" ht="18.75" thickBot="1">
      <c r="H2" s="120" t="s">
        <v>0</v>
      </c>
      <c r="I2" s="122"/>
      <c r="J2" s="123"/>
    </row>
    <row r="3" spans="1:10" ht="21.75" thickBot="1">
      <c r="C3" s="14"/>
      <c r="H3" s="124" t="s">
        <v>1</v>
      </c>
      <c r="I3" s="125"/>
      <c r="J3" s="126"/>
    </row>
    <row r="4" spans="1:10" ht="18.75">
      <c r="C4" s="15" t="s">
        <v>2</v>
      </c>
    </row>
    <row r="5" spans="1:10" ht="13.5" thickBot="1">
      <c r="B5" s="16"/>
      <c r="C5" s="17" t="s">
        <v>3</v>
      </c>
    </row>
    <row r="6" spans="1:10" ht="22.5" customHeight="1" thickTop="1">
      <c r="A6" s="2" t="str">
        <f>'[1]Kitchen,boq'!C3</f>
        <v>Project  Title : TEEMERIA MALE WARD (KITCHEN)</v>
      </c>
      <c r="B6" s="2"/>
      <c r="C6" s="18"/>
      <c r="D6" s="133"/>
      <c r="E6" s="134"/>
      <c r="F6" s="134"/>
      <c r="G6" s="51"/>
      <c r="H6" s="133"/>
      <c r="I6" s="134"/>
      <c r="J6" s="134"/>
    </row>
    <row r="7" spans="1:10" ht="15">
      <c r="A7" s="2" t="str">
        <f>'[1]Kitchen,boq'!C5</f>
        <v>Project No: 031601</v>
      </c>
      <c r="B7" s="2"/>
      <c r="D7" s="135" t="s">
        <v>4</v>
      </c>
      <c r="E7" s="135"/>
      <c r="F7" s="135"/>
      <c r="G7" s="52"/>
      <c r="H7" s="135"/>
      <c r="I7" s="135"/>
      <c r="J7" s="135"/>
    </row>
    <row r="8" spans="1:10">
      <c r="A8" s="2" t="s">
        <v>5</v>
      </c>
      <c r="B8" s="2"/>
      <c r="D8" s="2" t="str">
        <f>'[1]Kitchen,boq'!L2</f>
        <v>Date:22/04/2021</v>
      </c>
      <c r="E8" s="12"/>
    </row>
    <row r="9" spans="1:10">
      <c r="F9" s="19"/>
      <c r="G9" s="19"/>
    </row>
    <row r="10" spans="1:10" ht="13.5" thickBot="1">
      <c r="A10" s="48" t="s">
        <v>6</v>
      </c>
      <c r="B10" s="119" t="s">
        <v>7</v>
      </c>
      <c r="C10" s="119"/>
      <c r="D10" s="48" t="s">
        <v>8</v>
      </c>
      <c r="E10" s="48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</row>
    <row r="11" spans="1:10" ht="13.5" thickTop="1">
      <c r="A11" s="21"/>
      <c r="B11" s="22"/>
      <c r="C11" s="22" t="s">
        <v>14</v>
      </c>
      <c r="D11" s="22"/>
      <c r="E11" s="22"/>
      <c r="F11" s="23"/>
      <c r="G11" s="23"/>
      <c r="H11" s="23"/>
      <c r="I11" s="53"/>
    </row>
    <row r="12" spans="1:10">
      <c r="A12" s="21"/>
      <c r="B12" s="22"/>
      <c r="C12" s="22"/>
      <c r="D12" s="22"/>
      <c r="E12" s="22"/>
      <c r="F12" s="23"/>
      <c r="G12" s="23"/>
      <c r="H12" s="23"/>
      <c r="I12" s="53"/>
    </row>
    <row r="13" spans="1:10" ht="14.25">
      <c r="A13" s="21" t="s">
        <v>44</v>
      </c>
      <c r="B13" s="28" t="s">
        <v>114</v>
      </c>
      <c r="C13" s="22"/>
      <c r="D13" s="22"/>
      <c r="E13" s="22"/>
      <c r="F13" s="23"/>
      <c r="G13" s="23"/>
      <c r="H13" s="23"/>
      <c r="I13" s="53"/>
    </row>
    <row r="14" spans="1:10">
      <c r="A14" s="21" t="s">
        <v>45</v>
      </c>
      <c r="B14" s="22"/>
      <c r="C14" s="22"/>
      <c r="D14" s="22"/>
      <c r="E14" s="22"/>
      <c r="F14" s="23"/>
      <c r="G14" s="23"/>
      <c r="H14" s="23"/>
      <c r="I14" s="53"/>
    </row>
    <row r="15" spans="1:10" ht="14.25">
      <c r="A15" s="21" t="s">
        <v>46</v>
      </c>
      <c r="B15" s="28" t="s">
        <v>17</v>
      </c>
      <c r="C15" s="28"/>
      <c r="D15" s="27"/>
      <c r="E15" s="27"/>
      <c r="F15" s="26"/>
      <c r="G15" s="26"/>
      <c r="H15" s="54"/>
      <c r="I15" s="55"/>
    </row>
    <row r="16" spans="1:10" ht="14.25">
      <c r="A16" s="21" t="s">
        <v>47</v>
      </c>
      <c r="B16" s="28"/>
      <c r="C16" s="28"/>
      <c r="D16" s="27"/>
      <c r="E16" s="27"/>
      <c r="F16" s="26"/>
      <c r="G16" s="26"/>
      <c r="H16" s="54"/>
      <c r="I16" s="55"/>
    </row>
    <row r="17" spans="1:9" ht="14.25">
      <c r="A17" s="21" t="s">
        <v>48</v>
      </c>
      <c r="B17" s="130" t="s">
        <v>18</v>
      </c>
      <c r="C17" s="130"/>
      <c r="D17" s="27"/>
      <c r="E17" s="27"/>
      <c r="F17" s="26"/>
      <c r="G17" s="26"/>
      <c r="H17" s="54"/>
      <c r="I17" s="55"/>
    </row>
    <row r="18" spans="1:9" ht="14.25">
      <c r="A18" s="21" t="s">
        <v>49</v>
      </c>
      <c r="B18" s="28"/>
      <c r="C18" s="28"/>
      <c r="D18" s="27"/>
      <c r="E18" s="27"/>
      <c r="F18" s="26"/>
      <c r="G18" s="26"/>
      <c r="H18" s="54"/>
      <c r="I18" s="55"/>
    </row>
    <row r="19" spans="1:9" ht="14.25">
      <c r="A19" s="21" t="s">
        <v>50</v>
      </c>
      <c r="B19" s="49" t="s">
        <v>19</v>
      </c>
      <c r="C19" s="49"/>
      <c r="D19" s="27"/>
      <c r="E19" s="27"/>
      <c r="F19" s="26"/>
      <c r="G19" s="26"/>
      <c r="H19" s="54"/>
      <c r="I19" s="55"/>
    </row>
    <row r="20" spans="1:9" ht="14.25">
      <c r="A20" s="21" t="s">
        <v>51</v>
      </c>
      <c r="B20" s="49"/>
      <c r="C20" s="49"/>
      <c r="D20" s="27"/>
      <c r="E20" s="27"/>
      <c r="F20" s="26"/>
      <c r="G20" s="26"/>
      <c r="H20" s="54"/>
      <c r="I20" s="55"/>
    </row>
    <row r="21" spans="1:9" ht="14.25">
      <c r="A21" s="21" t="s">
        <v>52</v>
      </c>
      <c r="B21" s="49" t="s">
        <v>20</v>
      </c>
      <c r="C21" s="49"/>
      <c r="D21" s="27"/>
      <c r="E21" s="27"/>
      <c r="F21" s="26"/>
      <c r="G21" s="26"/>
      <c r="H21" s="54"/>
      <c r="I21" s="55"/>
    </row>
    <row r="22" spans="1:9" ht="14.25">
      <c r="A22" s="21" t="s">
        <v>53</v>
      </c>
      <c r="B22" s="49"/>
      <c r="C22" s="49"/>
      <c r="D22" s="27"/>
      <c r="E22" s="27"/>
      <c r="F22" s="26"/>
      <c r="G22" s="26"/>
      <c r="H22" s="54"/>
      <c r="I22" s="55"/>
    </row>
    <row r="23" spans="1:9" ht="14.25">
      <c r="A23" s="21" t="s">
        <v>54</v>
      </c>
      <c r="B23" s="130" t="s">
        <v>21</v>
      </c>
      <c r="C23" s="130"/>
      <c r="D23" s="27"/>
      <c r="E23" s="27"/>
      <c r="F23" s="26"/>
      <c r="G23" s="26"/>
      <c r="H23" s="54"/>
      <c r="I23" s="55"/>
    </row>
    <row r="24" spans="1:9" ht="14.25">
      <c r="A24" s="21" t="s">
        <v>55</v>
      </c>
      <c r="B24" s="49"/>
      <c r="C24" s="49"/>
      <c r="D24" s="27"/>
      <c r="E24" s="27"/>
      <c r="F24" s="26"/>
      <c r="G24" s="26"/>
      <c r="H24" s="54"/>
      <c r="I24" s="55"/>
    </row>
    <row r="25" spans="1:9" ht="14.25">
      <c r="A25" s="21" t="s">
        <v>56</v>
      </c>
      <c r="B25" s="49" t="s">
        <v>23</v>
      </c>
      <c r="C25" s="49"/>
      <c r="D25" s="27"/>
      <c r="E25" s="27"/>
      <c r="F25" s="26"/>
      <c r="G25" s="26"/>
      <c r="H25" s="54"/>
      <c r="I25" s="55"/>
    </row>
    <row r="26" spans="1:9" ht="14.25">
      <c r="A26" s="21" t="s">
        <v>57</v>
      </c>
      <c r="B26" s="49"/>
      <c r="C26" s="49"/>
      <c r="D26" s="27"/>
      <c r="E26" s="27"/>
      <c r="F26" s="26"/>
      <c r="G26" s="26"/>
      <c r="H26" s="54"/>
      <c r="I26" s="55"/>
    </row>
    <row r="27" spans="1:9" ht="14.25">
      <c r="A27" s="21" t="s">
        <v>58</v>
      </c>
      <c r="B27" s="49" t="s">
        <v>24</v>
      </c>
      <c r="C27" s="49"/>
      <c r="D27" s="27"/>
      <c r="E27" s="27"/>
      <c r="F27" s="26"/>
      <c r="G27" s="26"/>
      <c r="H27" s="54"/>
      <c r="I27" s="55"/>
    </row>
    <row r="28" spans="1:9" ht="14.25">
      <c r="A28" s="21" t="s">
        <v>59</v>
      </c>
      <c r="B28" s="49"/>
      <c r="C28" s="49"/>
      <c r="D28" s="27"/>
      <c r="E28" s="27"/>
      <c r="F28" s="26"/>
      <c r="G28" s="26"/>
      <c r="H28" s="54"/>
      <c r="I28" s="55"/>
    </row>
    <row r="29" spans="1:9" ht="14.25">
      <c r="A29" s="21" t="s">
        <v>60</v>
      </c>
      <c r="B29" s="30" t="s">
        <v>26</v>
      </c>
      <c r="C29" s="30"/>
      <c r="D29" s="27"/>
      <c r="E29" s="27"/>
      <c r="F29" s="26"/>
      <c r="G29" s="26"/>
      <c r="H29" s="54"/>
      <c r="I29" s="55"/>
    </row>
    <row r="30" spans="1:9" ht="14.25">
      <c r="A30" s="21" t="s">
        <v>61</v>
      </c>
      <c r="B30" s="30"/>
      <c r="C30" s="30"/>
      <c r="D30" s="27"/>
      <c r="E30" s="27"/>
      <c r="F30" s="26"/>
      <c r="G30" s="26"/>
      <c r="H30" s="54"/>
      <c r="I30" s="55"/>
    </row>
    <row r="31" spans="1:9" ht="14.25">
      <c r="A31" s="21" t="s">
        <v>62</v>
      </c>
      <c r="B31" s="49" t="s">
        <v>27</v>
      </c>
      <c r="C31" s="49"/>
      <c r="D31" s="27"/>
      <c r="E31" s="27"/>
      <c r="F31" s="26"/>
      <c r="G31" s="26"/>
      <c r="H31" s="54"/>
      <c r="I31" s="55"/>
    </row>
    <row r="32" spans="1:9" ht="14.25">
      <c r="A32" s="21" t="s">
        <v>63</v>
      </c>
      <c r="B32" s="49"/>
      <c r="C32" s="49"/>
      <c r="D32" s="27"/>
      <c r="E32" s="27"/>
      <c r="F32" s="26"/>
      <c r="G32" s="26"/>
      <c r="H32" s="54"/>
      <c r="I32" s="55"/>
    </row>
    <row r="33" spans="1:10" ht="14.25">
      <c r="A33" s="21" t="s">
        <v>64</v>
      </c>
      <c r="B33" s="49" t="s">
        <v>28</v>
      </c>
      <c r="C33" s="49"/>
      <c r="D33" s="27"/>
      <c r="E33" s="27"/>
      <c r="F33" s="26"/>
      <c r="G33" s="26"/>
      <c r="H33" s="54"/>
      <c r="I33" s="55"/>
    </row>
    <row r="34" spans="1:10" ht="14.25">
      <c r="A34" s="21" t="s">
        <v>65</v>
      </c>
      <c r="B34" s="49"/>
      <c r="C34" s="49"/>
      <c r="D34" s="27"/>
      <c r="E34" s="27"/>
      <c r="F34" s="26"/>
      <c r="G34" s="26"/>
      <c r="H34" s="54"/>
      <c r="I34" s="55"/>
    </row>
    <row r="35" spans="1:10" ht="14.25">
      <c r="A35" s="21" t="s">
        <v>66</v>
      </c>
      <c r="B35" s="49" t="s">
        <v>30</v>
      </c>
      <c r="C35" s="49"/>
      <c r="D35" s="27"/>
      <c r="E35" s="27"/>
      <c r="F35" s="26"/>
      <c r="G35" s="26"/>
      <c r="H35" s="54"/>
      <c r="I35" s="55"/>
    </row>
    <row r="36" spans="1:10" ht="14.25">
      <c r="A36" s="21" t="s">
        <v>67</v>
      </c>
      <c r="B36" s="49"/>
      <c r="C36" s="49"/>
      <c r="D36" s="27"/>
      <c r="E36" s="27"/>
      <c r="F36" s="26"/>
      <c r="G36" s="26"/>
      <c r="H36" s="54"/>
      <c r="I36" s="55"/>
    </row>
    <row r="37" spans="1:10" ht="14.25">
      <c r="A37" s="21" t="s">
        <v>68</v>
      </c>
      <c r="B37" s="49" t="s">
        <v>31</v>
      </c>
      <c r="C37" s="49"/>
      <c r="D37" s="27"/>
      <c r="E37" s="27"/>
      <c r="F37" s="26"/>
      <c r="G37" s="26"/>
      <c r="H37" s="54"/>
      <c r="I37" s="55"/>
    </row>
    <row r="38" spans="1:10" ht="14.25">
      <c r="A38" s="21" t="s">
        <v>69</v>
      </c>
      <c r="B38" s="49"/>
      <c r="C38" s="49"/>
      <c r="D38" s="27"/>
      <c r="E38" s="27"/>
      <c r="F38" s="26"/>
      <c r="G38" s="26"/>
      <c r="H38" s="54"/>
      <c r="I38" s="55"/>
    </row>
    <row r="39" spans="1:10" ht="14.25">
      <c r="A39" s="21" t="s">
        <v>213</v>
      </c>
      <c r="B39" s="49" t="s">
        <v>32</v>
      </c>
      <c r="C39" s="49"/>
      <c r="D39" s="27"/>
      <c r="E39" s="27"/>
      <c r="F39" s="26"/>
      <c r="G39" s="26"/>
      <c r="H39" s="54"/>
      <c r="I39" s="55"/>
    </row>
    <row r="40" spans="1:10" ht="14.25">
      <c r="A40" s="21" t="s">
        <v>214</v>
      </c>
      <c r="B40" s="49"/>
      <c r="C40" s="49"/>
      <c r="D40" s="27"/>
      <c r="E40" s="27"/>
      <c r="F40" s="26"/>
      <c r="G40" s="26"/>
      <c r="H40" s="54"/>
      <c r="I40" s="55"/>
    </row>
    <row r="41" spans="1:10" ht="14.25">
      <c r="A41" s="21" t="s">
        <v>215</v>
      </c>
      <c r="B41" s="49"/>
      <c r="C41" s="49"/>
      <c r="D41" s="131" t="s">
        <v>112</v>
      </c>
      <c r="E41" s="132"/>
      <c r="F41" s="56"/>
      <c r="G41" s="56"/>
      <c r="H41" s="56"/>
      <c r="I41" s="57"/>
    </row>
    <row r="42" spans="1:10" s="13" customFormat="1">
      <c r="A42" s="21" t="s">
        <v>216</v>
      </c>
      <c r="B42"/>
      <c r="C42"/>
      <c r="D42"/>
      <c r="E42"/>
      <c r="H42" s="58"/>
      <c r="I42" s="59"/>
      <c r="J42"/>
    </row>
    <row r="43" spans="1:10" s="13" customFormat="1" ht="13.5" thickBot="1">
      <c r="A43" s="21" t="s">
        <v>217</v>
      </c>
      <c r="B43"/>
      <c r="C43"/>
      <c r="D43" s="6" t="s">
        <v>34</v>
      </c>
      <c r="E43"/>
      <c r="H43" s="58"/>
      <c r="I43" s="60"/>
      <c r="J43"/>
    </row>
    <row r="44" spans="1:10" s="13" customFormat="1">
      <c r="A44" s="21" t="s">
        <v>218</v>
      </c>
      <c r="B44"/>
      <c r="C44"/>
      <c r="D44"/>
      <c r="E44"/>
      <c r="H44" s="58"/>
      <c r="I44" s="59"/>
      <c r="J44"/>
    </row>
    <row r="45" spans="1:10" s="13" customFormat="1" ht="13.5" thickBot="1">
      <c r="A45" s="21" t="s">
        <v>219</v>
      </c>
      <c r="B45"/>
      <c r="C45"/>
      <c r="D45" t="s">
        <v>212</v>
      </c>
      <c r="E45"/>
      <c r="H45" s="58"/>
      <c r="I45" s="60"/>
      <c r="J45"/>
    </row>
    <row r="46" spans="1:10">
      <c r="A46" s="21" t="s">
        <v>220</v>
      </c>
      <c r="H46" s="58"/>
      <c r="I46" s="59"/>
    </row>
    <row r="47" spans="1:10" ht="13.5" thickBot="1">
      <c r="A47" s="21" t="s">
        <v>221</v>
      </c>
      <c r="D47" t="s">
        <v>35</v>
      </c>
      <c r="H47" s="58"/>
      <c r="I47" s="60"/>
    </row>
    <row r="48" spans="1:10">
      <c r="A48" s="21" t="s">
        <v>222</v>
      </c>
      <c r="H48" s="58"/>
      <c r="I48" s="59"/>
    </row>
    <row r="49" spans="1:9" ht="13.5" thickBot="1">
      <c r="A49" s="32"/>
      <c r="B49" s="5"/>
      <c r="C49" s="5"/>
      <c r="D49" s="7" t="s">
        <v>36</v>
      </c>
      <c r="E49" s="5"/>
      <c r="F49" s="33"/>
      <c r="G49" s="33"/>
      <c r="H49" s="61"/>
      <c r="I49" s="62"/>
    </row>
    <row r="50" spans="1:9" ht="13.5" thickTop="1"/>
    <row r="405" spans="3:3">
      <c r="C405" s="4"/>
    </row>
    <row r="406" spans="3:3">
      <c r="C406" s="4"/>
    </row>
    <row r="407" spans="3:3">
      <c r="C407" s="4"/>
    </row>
    <row r="408" spans="3:3">
      <c r="C408" s="4"/>
    </row>
    <row r="409" spans="3:3">
      <c r="C409" s="4"/>
    </row>
    <row r="410" spans="3:3">
      <c r="C410" s="4"/>
    </row>
    <row r="411" spans="3:3">
      <c r="C411" s="4"/>
    </row>
    <row r="412" spans="3:3">
      <c r="C412" s="4"/>
    </row>
    <row r="413" spans="3:3">
      <c r="C413" s="4"/>
    </row>
    <row r="414" spans="3:3">
      <c r="C414" s="4"/>
    </row>
    <row r="415" spans="3:3">
      <c r="C415" s="4"/>
    </row>
    <row r="416" spans="3:3">
      <c r="C416" s="4"/>
    </row>
    <row r="417" spans="3:3">
      <c r="C417" s="4"/>
    </row>
    <row r="418" spans="3:3">
      <c r="C418" s="4"/>
    </row>
    <row r="419" spans="3:3">
      <c r="C419" s="4"/>
    </row>
    <row r="420" spans="3:3">
      <c r="C420" s="4"/>
    </row>
    <row r="421" spans="3:3">
      <c r="C421" s="4"/>
    </row>
    <row r="422" spans="3:3">
      <c r="C422" s="4"/>
    </row>
    <row r="423" spans="3:3">
      <c r="C423" s="4"/>
    </row>
    <row r="424" spans="3:3">
      <c r="C424" s="4"/>
    </row>
    <row r="425" spans="3:3">
      <c r="C425" s="4"/>
    </row>
    <row r="426" spans="3:3">
      <c r="C426" s="4"/>
    </row>
    <row r="427" spans="3:3">
      <c r="C427" s="4"/>
    </row>
    <row r="428" spans="3:3">
      <c r="C428" s="4"/>
    </row>
    <row r="429" spans="3:3">
      <c r="C429" s="4"/>
    </row>
    <row r="430" spans="3:3">
      <c r="C430" s="4"/>
    </row>
    <row r="431" spans="3:3">
      <c r="C431" s="4"/>
    </row>
    <row r="432" spans="3:3">
      <c r="C432" s="4"/>
    </row>
    <row r="433" spans="3:3">
      <c r="C433" s="4"/>
    </row>
    <row r="434" spans="3:3">
      <c r="C434" s="4"/>
    </row>
  </sheetData>
  <mergeCells count="10">
    <mergeCell ref="B10:C10"/>
    <mergeCell ref="B17:C17"/>
    <mergeCell ref="B23:C23"/>
    <mergeCell ref="D41:E41"/>
    <mergeCell ref="H2:J2"/>
    <mergeCell ref="H3:J3"/>
    <mergeCell ref="D6:F6"/>
    <mergeCell ref="H6:J6"/>
    <mergeCell ref="D7:F7"/>
    <mergeCell ref="H7:J7"/>
  </mergeCells>
  <phoneticPr fontId="17" type="noConversion"/>
  <printOptions gridLines="1"/>
  <pageMargins left="0.35433070866141736" right="0.31496062992125984" top="0.78740157480314965" bottom="0.82677165354330717" header="0.51181102362204722" footer="0.51181102362204722"/>
  <pageSetup paperSize="9" scale="74" orientation="portrait" r:id="rId1"/>
  <headerFooter alignWithMargins="0">
    <oddHeader xml:space="preserve">&amp;LSUMMARY FOR KITCHEN&amp;C&amp;A&amp;R07/06/2021
</oddHeader>
    <oddFooter>&amp;CPage &amp;P of &amp;N&amp;RPrepared by AUAIO.ENOTA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10A9-EF31-4C4C-81BE-ECD57599469C}">
  <dimension ref="A1:J439"/>
  <sheetViews>
    <sheetView zoomScale="115" zoomScaleNormal="115" zoomScaleSheetLayoutView="115" workbookViewId="0">
      <pane ySplit="10" topLeftCell="A35" activePane="bottomLeft" state="frozen"/>
      <selection pane="bottomLeft" activeCell="C50" sqref="C50"/>
    </sheetView>
  </sheetViews>
  <sheetFormatPr defaultColWidth="9" defaultRowHeight="12.75"/>
  <cols>
    <col min="1" max="2" width="9" style="64"/>
    <col min="3" max="3" width="48.7109375" style="64" customWidth="1"/>
    <col min="4" max="5" width="9" style="64" customWidth="1"/>
    <col min="6" max="6" width="11.28515625" style="13" bestFit="1" customWidth="1"/>
    <col min="7" max="7" width="13.5703125" style="65" customWidth="1"/>
    <col min="8" max="8" width="10.28515625" style="65" bestFit="1" customWidth="1"/>
    <col min="9" max="9" width="12.140625" style="65" customWidth="1"/>
    <col min="10" max="10" width="0.7109375" style="64" customWidth="1"/>
    <col min="11" max="16384" width="9" style="64"/>
  </cols>
  <sheetData>
    <row r="1" spans="1:10" ht="13.5" thickBot="1"/>
    <row r="2" spans="1:10" ht="18.75" thickBot="1">
      <c r="H2" s="140" t="s">
        <v>0</v>
      </c>
      <c r="I2" s="141"/>
      <c r="J2" s="142"/>
    </row>
    <row r="3" spans="1:10" ht="21.75" thickBot="1">
      <c r="C3" s="66"/>
      <c r="H3" s="143" t="s">
        <v>1</v>
      </c>
      <c r="I3" s="144"/>
      <c r="J3" s="145"/>
    </row>
    <row r="4" spans="1:10" ht="18.75">
      <c r="C4" s="67" t="s">
        <v>2</v>
      </c>
    </row>
    <row r="5" spans="1:10" ht="13.5" thickBot="1">
      <c r="B5" s="68"/>
      <c r="C5" s="17" t="s">
        <v>3</v>
      </c>
    </row>
    <row r="6" spans="1:10" ht="22.5" customHeight="1" thickTop="1">
      <c r="A6" s="69" t="str">
        <f>'[2]TOILETE,BOQ'!C3</f>
        <v>Project  Title : TEEMERIA MALE WARD (toilet)</v>
      </c>
      <c r="B6" s="69"/>
      <c r="C6" s="70"/>
      <c r="D6" s="146"/>
      <c r="E6" s="147"/>
      <c r="F6" s="147"/>
      <c r="G6" s="71"/>
      <c r="H6" s="146"/>
      <c r="I6" s="147"/>
      <c r="J6" s="147"/>
    </row>
    <row r="7" spans="1:10" ht="15">
      <c r="A7" s="69" t="str">
        <f>'[2]TOILETE,BOQ'!C5</f>
        <v>Project No: 031601</v>
      </c>
      <c r="B7" s="69"/>
      <c r="D7" s="148" t="s">
        <v>4</v>
      </c>
      <c r="E7" s="148"/>
      <c r="F7" s="148"/>
      <c r="G7" s="72"/>
      <c r="H7" s="148"/>
      <c r="I7" s="148"/>
      <c r="J7" s="148"/>
    </row>
    <row r="8" spans="1:10">
      <c r="A8" s="69" t="s">
        <v>5</v>
      </c>
      <c r="B8" s="69"/>
      <c r="D8" s="69" t="str">
        <f>'[2]TOILETE,BOQ'!L2</f>
        <v>Date:22/04/2021</v>
      </c>
      <c r="E8" s="73"/>
    </row>
    <row r="9" spans="1:10">
      <c r="F9" s="19"/>
    </row>
    <row r="10" spans="1:10" ht="13.5" thickBot="1">
      <c r="A10" s="74" t="s">
        <v>6</v>
      </c>
      <c r="B10" s="136" t="s">
        <v>7</v>
      </c>
      <c r="C10" s="136"/>
      <c r="D10" s="74" t="s">
        <v>8</v>
      </c>
      <c r="E10" s="74" t="s">
        <v>9</v>
      </c>
      <c r="F10" s="20" t="s">
        <v>10</v>
      </c>
      <c r="G10" s="75" t="s">
        <v>11</v>
      </c>
      <c r="H10" s="75" t="s">
        <v>12</v>
      </c>
      <c r="I10" s="75" t="s">
        <v>13</v>
      </c>
    </row>
    <row r="11" spans="1:10" ht="13.5" thickTop="1">
      <c r="A11" s="76" t="s">
        <v>119</v>
      </c>
      <c r="B11" s="77"/>
      <c r="C11" s="77" t="s">
        <v>14</v>
      </c>
      <c r="D11" s="77"/>
      <c r="E11" s="77"/>
      <c r="F11" s="23"/>
      <c r="G11" s="78"/>
      <c r="H11" s="78"/>
      <c r="I11" s="79"/>
    </row>
    <row r="12" spans="1:10">
      <c r="A12" s="76" t="s">
        <v>120</v>
      </c>
      <c r="B12" s="77"/>
      <c r="C12" s="77"/>
      <c r="D12" s="77"/>
      <c r="E12" s="77"/>
      <c r="F12" s="23"/>
      <c r="G12" s="78"/>
      <c r="H12" s="78"/>
      <c r="I12" s="79"/>
    </row>
    <row r="13" spans="1:10" ht="14.25">
      <c r="A13" s="76" t="s">
        <v>121</v>
      </c>
      <c r="B13" s="81" t="s">
        <v>114</v>
      </c>
      <c r="C13" s="77"/>
      <c r="D13" s="77"/>
      <c r="E13" s="77"/>
      <c r="F13" s="23"/>
      <c r="G13" s="78"/>
      <c r="H13" s="78"/>
      <c r="I13" s="79"/>
    </row>
    <row r="14" spans="1:10">
      <c r="A14" s="76" t="s">
        <v>122</v>
      </c>
      <c r="B14" s="77"/>
      <c r="C14" s="77"/>
      <c r="D14" s="77"/>
      <c r="E14" s="77"/>
      <c r="F14" s="23"/>
      <c r="G14" s="78"/>
      <c r="H14" s="78"/>
      <c r="I14" s="79"/>
    </row>
    <row r="15" spans="1:10" ht="14.25">
      <c r="A15" s="76" t="s">
        <v>123</v>
      </c>
      <c r="B15" s="81" t="s">
        <v>17</v>
      </c>
      <c r="C15" s="81"/>
      <c r="D15" s="82"/>
      <c r="E15" s="82"/>
      <c r="F15" s="26"/>
      <c r="G15" s="83"/>
      <c r="H15" s="83"/>
      <c r="I15" s="84"/>
    </row>
    <row r="16" spans="1:10" ht="14.25">
      <c r="A16" s="76" t="s">
        <v>124</v>
      </c>
      <c r="B16" s="81"/>
      <c r="C16" s="81"/>
      <c r="D16" s="82"/>
      <c r="E16" s="82"/>
      <c r="F16" s="26"/>
      <c r="G16" s="83"/>
      <c r="H16" s="83"/>
      <c r="I16" s="84"/>
    </row>
    <row r="17" spans="1:9" ht="14.25">
      <c r="A17" s="76" t="s">
        <v>125</v>
      </c>
      <c r="B17" s="137" t="s">
        <v>18</v>
      </c>
      <c r="C17" s="137"/>
      <c r="D17" s="82"/>
      <c r="E17" s="82"/>
      <c r="F17" s="26"/>
      <c r="G17" s="83"/>
      <c r="H17" s="83"/>
      <c r="I17" s="84"/>
    </row>
    <row r="18" spans="1:9" ht="14.25">
      <c r="A18" s="76" t="s">
        <v>126</v>
      </c>
      <c r="B18" s="81"/>
      <c r="C18" s="81"/>
      <c r="D18" s="82"/>
      <c r="E18" s="82"/>
      <c r="F18" s="26"/>
      <c r="G18" s="83"/>
      <c r="H18" s="83"/>
      <c r="I18" s="84"/>
    </row>
    <row r="19" spans="1:9" ht="14.25">
      <c r="A19" s="76" t="s">
        <v>127</v>
      </c>
      <c r="B19" s="85" t="s">
        <v>19</v>
      </c>
      <c r="C19" s="85"/>
      <c r="D19" s="82"/>
      <c r="E19" s="82"/>
      <c r="F19" s="26"/>
      <c r="G19" s="83"/>
      <c r="H19" s="83"/>
      <c r="I19" s="84"/>
    </row>
    <row r="20" spans="1:9" ht="14.25">
      <c r="A20" s="76" t="s">
        <v>128</v>
      </c>
      <c r="B20" s="85"/>
      <c r="C20" s="85"/>
      <c r="D20" s="82"/>
      <c r="E20" s="82"/>
      <c r="F20" s="26"/>
      <c r="G20" s="83"/>
      <c r="H20" s="83"/>
      <c r="I20" s="84"/>
    </row>
    <row r="21" spans="1:9" ht="14.25">
      <c r="A21" s="76" t="s">
        <v>129</v>
      </c>
      <c r="B21" s="85" t="s">
        <v>20</v>
      </c>
      <c r="C21" s="85"/>
      <c r="D21" s="82"/>
      <c r="E21" s="82"/>
      <c r="F21" s="26"/>
      <c r="G21" s="83"/>
      <c r="H21" s="83"/>
      <c r="I21" s="84"/>
    </row>
    <row r="22" spans="1:9" ht="14.25">
      <c r="A22" s="76" t="s">
        <v>130</v>
      </c>
      <c r="B22" s="85"/>
      <c r="C22" s="85"/>
      <c r="D22" s="82"/>
      <c r="E22" s="82"/>
      <c r="F22" s="26"/>
      <c r="G22" s="83"/>
      <c r="H22" s="83"/>
      <c r="I22" s="84"/>
    </row>
    <row r="23" spans="1:9" ht="14.25">
      <c r="A23" s="76" t="s">
        <v>131</v>
      </c>
      <c r="B23" s="137" t="s">
        <v>21</v>
      </c>
      <c r="C23" s="137"/>
      <c r="D23" s="82"/>
      <c r="E23" s="82"/>
      <c r="F23" s="26"/>
      <c r="G23" s="83"/>
      <c r="H23" s="83"/>
      <c r="I23" s="84"/>
    </row>
    <row r="24" spans="1:9" ht="14.25">
      <c r="A24" s="76" t="s">
        <v>132</v>
      </c>
      <c r="B24" s="85"/>
      <c r="C24" s="85"/>
      <c r="D24" s="82"/>
      <c r="E24" s="82"/>
      <c r="F24" s="26"/>
      <c r="G24" s="83"/>
      <c r="H24" s="83"/>
      <c r="I24" s="84"/>
    </row>
    <row r="25" spans="1:9" ht="14.25">
      <c r="A25" s="76" t="s">
        <v>133</v>
      </c>
      <c r="B25" s="137" t="s">
        <v>22</v>
      </c>
      <c r="C25" s="137"/>
      <c r="D25" s="82"/>
      <c r="E25" s="82"/>
      <c r="F25" s="26"/>
      <c r="G25" s="83"/>
      <c r="H25" s="83"/>
      <c r="I25" s="84"/>
    </row>
    <row r="26" spans="1:9" ht="14.25">
      <c r="A26" s="76" t="s">
        <v>134</v>
      </c>
      <c r="B26" s="85"/>
      <c r="C26" s="85"/>
      <c r="D26" s="82"/>
      <c r="E26" s="82"/>
      <c r="F26" s="26"/>
      <c r="G26" s="83"/>
      <c r="H26" s="83"/>
      <c r="I26" s="84"/>
    </row>
    <row r="27" spans="1:9" ht="14.25">
      <c r="A27" s="76" t="s">
        <v>135</v>
      </c>
      <c r="B27" s="85" t="s">
        <v>23</v>
      </c>
      <c r="C27" s="85"/>
      <c r="D27" s="82"/>
      <c r="E27" s="82"/>
      <c r="F27" s="26"/>
      <c r="G27" s="83"/>
      <c r="H27" s="83"/>
      <c r="I27" s="84"/>
    </row>
    <row r="28" spans="1:9" ht="14.25">
      <c r="A28" s="76" t="s">
        <v>136</v>
      </c>
      <c r="B28" s="85"/>
      <c r="C28" s="85"/>
      <c r="D28" s="82"/>
      <c r="E28" s="82"/>
      <c r="F28" s="26"/>
      <c r="G28" s="83"/>
      <c r="H28" s="83"/>
      <c r="I28" s="84"/>
    </row>
    <row r="29" spans="1:9" ht="14.25">
      <c r="A29" s="76" t="s">
        <v>137</v>
      </c>
      <c r="B29" s="85" t="s">
        <v>24</v>
      </c>
      <c r="C29" s="85"/>
      <c r="D29" s="82"/>
      <c r="E29" s="82"/>
      <c r="F29" s="26"/>
      <c r="G29" s="83"/>
      <c r="H29" s="83"/>
      <c r="I29" s="84"/>
    </row>
    <row r="30" spans="1:9" ht="14.25">
      <c r="A30" s="76" t="s">
        <v>138</v>
      </c>
      <c r="B30" s="85"/>
      <c r="C30" s="85"/>
      <c r="D30" s="82"/>
      <c r="E30" s="82"/>
      <c r="F30" s="26"/>
      <c r="G30" s="83"/>
      <c r="H30" s="83"/>
      <c r="I30" s="84"/>
    </row>
    <row r="31" spans="1:9" ht="14.25">
      <c r="A31" s="76" t="s">
        <v>139</v>
      </c>
      <c r="B31" s="85" t="s">
        <v>25</v>
      </c>
      <c r="C31" s="86"/>
      <c r="D31" s="82"/>
      <c r="E31" s="82"/>
      <c r="F31" s="26"/>
      <c r="G31" s="83"/>
      <c r="H31" s="83"/>
      <c r="I31" s="84"/>
    </row>
    <row r="32" spans="1:9" ht="14.25">
      <c r="A32" s="76" t="s">
        <v>140</v>
      </c>
      <c r="B32" s="85"/>
      <c r="C32" s="86"/>
      <c r="D32" s="82"/>
      <c r="E32" s="82"/>
      <c r="F32" s="26"/>
      <c r="G32" s="83"/>
      <c r="H32" s="83"/>
      <c r="I32" s="84"/>
    </row>
    <row r="33" spans="1:9" ht="14.25">
      <c r="A33" s="76" t="s">
        <v>141</v>
      </c>
      <c r="B33" s="87" t="s">
        <v>26</v>
      </c>
      <c r="C33" s="87"/>
      <c r="D33" s="82"/>
      <c r="E33" s="82"/>
      <c r="F33" s="26"/>
      <c r="G33" s="83"/>
      <c r="H33" s="83"/>
      <c r="I33" s="84"/>
    </row>
    <row r="34" spans="1:9" ht="14.25">
      <c r="A34" s="76" t="s">
        <v>142</v>
      </c>
      <c r="B34" s="87"/>
      <c r="C34" s="87"/>
      <c r="D34" s="82"/>
      <c r="E34" s="82"/>
      <c r="F34" s="26"/>
      <c r="G34" s="83"/>
      <c r="H34" s="83"/>
      <c r="I34" s="84"/>
    </row>
    <row r="35" spans="1:9" ht="14.25">
      <c r="A35" s="76" t="s">
        <v>143</v>
      </c>
      <c r="B35" s="85" t="s">
        <v>27</v>
      </c>
      <c r="C35" s="85"/>
      <c r="D35" s="82"/>
      <c r="E35" s="82"/>
      <c r="F35" s="26"/>
      <c r="G35" s="83"/>
      <c r="H35" s="83"/>
      <c r="I35" s="84"/>
    </row>
    <row r="36" spans="1:9" ht="14.25">
      <c r="A36" s="76" t="s">
        <v>144</v>
      </c>
      <c r="B36" s="85"/>
      <c r="C36" s="85"/>
      <c r="D36" s="82"/>
      <c r="E36" s="82"/>
      <c r="F36" s="26"/>
      <c r="G36" s="83"/>
      <c r="H36" s="83"/>
      <c r="I36" s="84"/>
    </row>
    <row r="37" spans="1:9" ht="14.25">
      <c r="A37" s="76" t="s">
        <v>145</v>
      </c>
      <c r="B37" s="85" t="s">
        <v>28</v>
      </c>
      <c r="C37" s="85"/>
      <c r="D37" s="82"/>
      <c r="E37" s="82"/>
      <c r="F37" s="26"/>
      <c r="G37" s="83"/>
      <c r="H37" s="83"/>
      <c r="I37" s="84"/>
    </row>
    <row r="38" spans="1:9" ht="14.25">
      <c r="A38" s="76" t="s">
        <v>146</v>
      </c>
      <c r="B38" s="85"/>
      <c r="C38" s="85"/>
      <c r="D38" s="82"/>
      <c r="E38" s="82"/>
      <c r="F38" s="26"/>
      <c r="G38" s="83"/>
      <c r="H38" s="83"/>
      <c r="I38" s="84"/>
    </row>
    <row r="39" spans="1:9" ht="14.25">
      <c r="A39" s="76" t="s">
        <v>147</v>
      </c>
      <c r="B39" s="85" t="s">
        <v>30</v>
      </c>
      <c r="C39" s="85"/>
      <c r="D39" s="82"/>
      <c r="E39" s="82"/>
      <c r="F39" s="26"/>
      <c r="G39" s="83"/>
      <c r="H39" s="83"/>
      <c r="I39" s="84"/>
    </row>
    <row r="40" spans="1:9" ht="14.25">
      <c r="A40" s="76" t="s">
        <v>148</v>
      </c>
      <c r="B40" s="85"/>
      <c r="C40" s="85"/>
      <c r="D40" s="82"/>
      <c r="E40" s="82"/>
      <c r="F40" s="26"/>
      <c r="G40" s="83"/>
      <c r="H40" s="83"/>
      <c r="I40" s="84"/>
    </row>
    <row r="41" spans="1:9" ht="14.25">
      <c r="A41" s="76" t="s">
        <v>149</v>
      </c>
      <c r="B41" s="85" t="s">
        <v>31</v>
      </c>
      <c r="C41" s="85"/>
      <c r="D41" s="82"/>
      <c r="E41" s="82"/>
      <c r="F41" s="26"/>
      <c r="G41" s="83"/>
      <c r="H41" s="83"/>
      <c r="I41" s="84"/>
    </row>
    <row r="42" spans="1:9" ht="14.25">
      <c r="A42" s="76" t="s">
        <v>150</v>
      </c>
      <c r="B42" s="85"/>
      <c r="C42" s="85"/>
      <c r="D42" s="82"/>
      <c r="E42" s="82"/>
      <c r="F42" s="26"/>
      <c r="G42" s="83"/>
      <c r="H42" s="83"/>
      <c r="I42" s="84"/>
    </row>
    <row r="43" spans="1:9" ht="14.25">
      <c r="A43" s="76" t="s">
        <v>151</v>
      </c>
      <c r="B43" s="85" t="s">
        <v>32</v>
      </c>
      <c r="C43" s="85"/>
      <c r="D43" s="82"/>
      <c r="E43" s="82"/>
      <c r="F43" s="26"/>
      <c r="G43" s="83"/>
      <c r="H43" s="83"/>
      <c r="I43" s="84"/>
    </row>
    <row r="44" spans="1:9" ht="14.25">
      <c r="A44" s="76" t="s">
        <v>152</v>
      </c>
      <c r="B44" s="85"/>
      <c r="C44" s="85"/>
      <c r="D44" s="82"/>
      <c r="E44" s="82"/>
      <c r="F44" s="26"/>
      <c r="G44" s="83"/>
      <c r="H44" s="83"/>
      <c r="I44" s="84"/>
    </row>
    <row r="45" spans="1:9" ht="15" thickBot="1">
      <c r="A45" s="76" t="s">
        <v>223</v>
      </c>
      <c r="B45" s="98"/>
      <c r="C45" s="98"/>
      <c r="D45" s="138" t="s">
        <v>112</v>
      </c>
      <c r="E45" s="139"/>
      <c r="F45" s="62"/>
      <c r="G45" s="62"/>
      <c r="H45" s="62"/>
      <c r="I45" s="99"/>
    </row>
    <row r="46" spans="1:9" ht="13.5" thickTop="1">
      <c r="A46" s="76" t="s">
        <v>224</v>
      </c>
      <c r="B46"/>
      <c r="C46"/>
      <c r="D46"/>
      <c r="E46"/>
      <c r="G46" s="13"/>
      <c r="H46" s="58"/>
      <c r="I46" s="59"/>
    </row>
    <row r="47" spans="1:9" ht="13.5" thickBot="1">
      <c r="A47" s="76" t="s">
        <v>225</v>
      </c>
      <c r="B47"/>
      <c r="C47"/>
      <c r="D47" s="6" t="s">
        <v>34</v>
      </c>
      <c r="E47"/>
      <c r="G47" s="13"/>
      <c r="H47" s="58"/>
      <c r="I47" s="60"/>
    </row>
    <row r="48" spans="1:9">
      <c r="A48" s="76" t="s">
        <v>226</v>
      </c>
      <c r="B48"/>
      <c r="C48"/>
      <c r="D48"/>
      <c r="E48"/>
      <c r="G48" s="13"/>
      <c r="H48" s="58"/>
      <c r="I48" s="59"/>
    </row>
    <row r="49" spans="1:9" ht="13.5" thickBot="1">
      <c r="A49" s="76" t="s">
        <v>227</v>
      </c>
      <c r="B49"/>
      <c r="C49"/>
      <c r="D49" t="s">
        <v>212</v>
      </c>
      <c r="E49"/>
      <c r="G49" s="13"/>
      <c r="H49" s="58"/>
      <c r="I49" s="60"/>
    </row>
    <row r="50" spans="1:9">
      <c r="A50" s="76" t="s">
        <v>228</v>
      </c>
      <c r="B50"/>
      <c r="C50"/>
      <c r="D50"/>
      <c r="E50"/>
      <c r="G50" s="13"/>
      <c r="H50" s="58"/>
      <c r="I50" s="59"/>
    </row>
    <row r="51" spans="1:9" ht="13.5" thickBot="1">
      <c r="A51" s="76" t="s">
        <v>229</v>
      </c>
      <c r="B51"/>
      <c r="C51"/>
      <c r="D51" t="s">
        <v>35</v>
      </c>
      <c r="E51"/>
      <c r="G51" s="13"/>
      <c r="H51" s="58"/>
      <c r="I51" s="60"/>
    </row>
    <row r="52" spans="1:9">
      <c r="A52" s="76" t="s">
        <v>230</v>
      </c>
      <c r="B52"/>
      <c r="C52"/>
      <c r="D52"/>
      <c r="E52"/>
      <c r="G52" s="13"/>
      <c r="H52" s="58"/>
      <c r="I52" s="59"/>
    </row>
    <row r="53" spans="1:9" ht="13.5" thickBot="1">
      <c r="A53" s="32"/>
      <c r="B53" s="5"/>
      <c r="C53" s="5"/>
      <c r="D53" s="7" t="s">
        <v>36</v>
      </c>
      <c r="E53" s="5"/>
      <c r="F53" s="33"/>
      <c r="G53" s="33"/>
      <c r="H53" s="61"/>
      <c r="I53" s="62"/>
    </row>
    <row r="54" spans="1:9" ht="13.5" thickTop="1"/>
    <row r="410" spans="3:3">
      <c r="C410" s="88"/>
    </row>
    <row r="411" spans="3:3">
      <c r="C411" s="88"/>
    </row>
    <row r="412" spans="3:3">
      <c r="C412" s="88"/>
    </row>
    <row r="413" spans="3:3">
      <c r="C413" s="88"/>
    </row>
    <row r="414" spans="3:3">
      <c r="C414" s="88"/>
    </row>
    <row r="415" spans="3:3">
      <c r="C415" s="88"/>
    </row>
    <row r="416" spans="3:3">
      <c r="C416" s="88"/>
    </row>
    <row r="417" spans="3:3">
      <c r="C417" s="88"/>
    </row>
    <row r="418" spans="3:3">
      <c r="C418" s="88"/>
    </row>
    <row r="419" spans="3:3">
      <c r="C419" s="88"/>
    </row>
    <row r="420" spans="3:3">
      <c r="C420" s="88"/>
    </row>
    <row r="421" spans="3:3">
      <c r="C421" s="88"/>
    </row>
    <row r="422" spans="3:3">
      <c r="C422" s="88"/>
    </row>
    <row r="423" spans="3:3">
      <c r="C423" s="88"/>
    </row>
    <row r="424" spans="3:3">
      <c r="C424" s="88"/>
    </row>
    <row r="425" spans="3:3">
      <c r="C425" s="88"/>
    </row>
    <row r="426" spans="3:3">
      <c r="C426" s="88"/>
    </row>
    <row r="427" spans="3:3">
      <c r="C427" s="88"/>
    </row>
    <row r="428" spans="3:3">
      <c r="C428" s="88"/>
    </row>
    <row r="429" spans="3:3">
      <c r="C429" s="88"/>
    </row>
    <row r="430" spans="3:3">
      <c r="C430" s="88"/>
    </row>
    <row r="431" spans="3:3">
      <c r="C431" s="88"/>
    </row>
    <row r="432" spans="3:3">
      <c r="C432" s="88"/>
    </row>
    <row r="433" spans="3:3">
      <c r="C433" s="88"/>
    </row>
    <row r="434" spans="3:3">
      <c r="C434" s="88"/>
    </row>
    <row r="435" spans="3:3">
      <c r="C435" s="88"/>
    </row>
    <row r="436" spans="3:3">
      <c r="C436" s="88"/>
    </row>
    <row r="437" spans="3:3">
      <c r="C437" s="88"/>
    </row>
    <row r="438" spans="3:3">
      <c r="C438" s="88"/>
    </row>
    <row r="439" spans="3:3">
      <c r="C439" s="88"/>
    </row>
  </sheetData>
  <mergeCells count="11">
    <mergeCell ref="H2:J2"/>
    <mergeCell ref="H3:J3"/>
    <mergeCell ref="D6:F6"/>
    <mergeCell ref="H6:J6"/>
    <mergeCell ref="D7:F7"/>
    <mergeCell ref="H7:J7"/>
    <mergeCell ref="B10:C10"/>
    <mergeCell ref="B17:C17"/>
    <mergeCell ref="B23:C23"/>
    <mergeCell ref="B25:C25"/>
    <mergeCell ref="D45:E45"/>
  </mergeCells>
  <phoneticPr fontId="16" type="noConversion"/>
  <printOptions horizontalCentered="1" gridLines="1"/>
  <pageMargins left="0.35433070866141736" right="0.31496062992125984" top="0.78740157480314965" bottom="0.82677165354330717" header="0.51181102362204722" footer="0.51181102362204722"/>
  <pageSetup paperSize="9" scale="74" orientation="portrait" r:id="rId1"/>
  <headerFooter alignWithMargins="0">
    <oddHeader xml:space="preserve">&amp;LGRAND SUMMARY &amp;CTEEMERIA WARD(TOILET)&amp;R08/06/2021
</oddHeader>
    <oddFooter>&amp;CPage &amp;P of &amp;N&amp;RPrepared by AUAIO.ENOTA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B030-CB24-43B6-83D2-DBFB45E073B2}">
  <dimension ref="A1:J420"/>
  <sheetViews>
    <sheetView zoomScale="115" zoomScaleNormal="115" zoomScaleSheetLayoutView="115" workbookViewId="0">
      <pane ySplit="10" topLeftCell="A11" activePane="bottomLeft" state="frozen"/>
      <selection pane="bottomLeft" activeCell="F27" sqref="F27"/>
    </sheetView>
  </sheetViews>
  <sheetFormatPr defaultColWidth="9" defaultRowHeight="12.75"/>
  <cols>
    <col min="1" max="2" width="9" style="64"/>
    <col min="3" max="3" width="48.7109375" style="64" customWidth="1"/>
    <col min="4" max="4" width="9" style="64" customWidth="1"/>
    <col min="5" max="5" width="10.140625" style="64" bestFit="1" customWidth="1"/>
    <col min="6" max="6" width="10.28515625" style="13" bestFit="1" customWidth="1"/>
    <col min="7" max="7" width="13.5703125" style="65" customWidth="1"/>
    <col min="8" max="8" width="10.28515625" style="65" bestFit="1" customWidth="1"/>
    <col min="9" max="9" width="12.140625" style="65" customWidth="1"/>
    <col min="10" max="10" width="0.7109375" style="64" customWidth="1"/>
    <col min="11" max="16384" width="9" style="64"/>
  </cols>
  <sheetData>
    <row r="1" spans="1:10" ht="13.5" thickBot="1"/>
    <row r="2" spans="1:10" ht="18.75" thickBot="1">
      <c r="H2" s="140" t="s">
        <v>0</v>
      </c>
      <c r="I2" s="141"/>
      <c r="J2" s="142"/>
    </row>
    <row r="3" spans="1:10" ht="21.75" thickBot="1">
      <c r="C3" s="66"/>
      <c r="H3" s="143" t="s">
        <v>1</v>
      </c>
      <c r="I3" s="144"/>
      <c r="J3" s="145"/>
    </row>
    <row r="4" spans="1:10" ht="18.75">
      <c r="C4" s="67" t="s">
        <v>2</v>
      </c>
    </row>
    <row r="5" spans="1:10" ht="13.5" thickBot="1">
      <c r="B5" s="68"/>
      <c r="C5" s="17" t="s">
        <v>3</v>
      </c>
    </row>
    <row r="6" spans="1:10" ht="22.5" customHeight="1" thickTop="1">
      <c r="A6" s="69" t="str">
        <f>'SUMMARY FOR DORMITORY'!A6</f>
        <v>TITLE: TE MEERIA MALE WARD (DORMITORY,KITCHEN,TOILET &amp; RECREATION AREA</v>
      </c>
      <c r="B6" s="69"/>
      <c r="C6" s="70"/>
      <c r="D6" s="146"/>
      <c r="E6" s="147"/>
      <c r="F6" s="147"/>
      <c r="G6" s="71"/>
      <c r="H6" s="146"/>
      <c r="I6" s="147"/>
      <c r="J6" s="147"/>
    </row>
    <row r="7" spans="1:10" ht="15">
      <c r="A7" s="69" t="str">
        <f>'KITCHEN SUMMARY'!A7</f>
        <v>Project No: 031601</v>
      </c>
      <c r="B7" s="69"/>
      <c r="D7" s="148" t="s">
        <v>4</v>
      </c>
      <c r="E7" s="148"/>
      <c r="F7" s="148"/>
      <c r="G7" s="72"/>
      <c r="H7" s="148"/>
      <c r="I7" s="148"/>
      <c r="J7" s="148"/>
    </row>
    <row r="8" spans="1:10">
      <c r="A8" s="69" t="s">
        <v>5</v>
      </c>
      <c r="B8" s="69"/>
      <c r="D8" s="69" t="s">
        <v>115</v>
      </c>
      <c r="E8" s="73">
        <f ca="1">TODAY()</f>
        <v>44676</v>
      </c>
    </row>
    <row r="9" spans="1:10">
      <c r="F9" s="19"/>
    </row>
    <row r="10" spans="1:10" ht="13.5" thickBot="1">
      <c r="A10" s="74" t="s">
        <v>6</v>
      </c>
      <c r="B10" s="136" t="s">
        <v>7</v>
      </c>
      <c r="C10" s="136"/>
      <c r="D10" s="74" t="s">
        <v>8</v>
      </c>
      <c r="E10" s="74" t="s">
        <v>9</v>
      </c>
      <c r="F10" s="20" t="s">
        <v>10</v>
      </c>
      <c r="G10" s="75" t="s">
        <v>11</v>
      </c>
      <c r="H10" s="75" t="s">
        <v>12</v>
      </c>
      <c r="I10" s="75" t="s">
        <v>13</v>
      </c>
    </row>
    <row r="11" spans="1:10" ht="13.5" thickTop="1">
      <c r="A11" s="76"/>
      <c r="B11" s="77"/>
      <c r="C11" s="77" t="s">
        <v>14</v>
      </c>
      <c r="D11" s="77"/>
      <c r="E11" s="77"/>
      <c r="F11" s="23"/>
      <c r="G11" s="78"/>
      <c r="H11" s="78"/>
      <c r="I11" s="79"/>
    </row>
    <row r="12" spans="1:10" ht="14.25">
      <c r="A12" s="80"/>
      <c r="B12" s="81" t="s">
        <v>15</v>
      </c>
      <c r="C12" s="81"/>
      <c r="D12" s="80"/>
      <c r="E12" s="80"/>
      <c r="F12" s="26"/>
      <c r="G12" s="83"/>
      <c r="H12" s="83"/>
      <c r="I12" s="90"/>
    </row>
    <row r="13" spans="1:10" ht="14.25">
      <c r="A13" s="80"/>
      <c r="B13" s="81"/>
      <c r="C13" s="81"/>
      <c r="D13" s="80"/>
      <c r="E13" s="80"/>
      <c r="F13" s="26"/>
      <c r="G13" s="83"/>
      <c r="H13" s="83"/>
      <c r="I13" s="90"/>
    </row>
    <row r="14" spans="1:10" ht="14.25">
      <c r="A14" s="80"/>
      <c r="B14" s="81" t="s">
        <v>17</v>
      </c>
      <c r="C14" s="81"/>
      <c r="D14" s="82"/>
      <c r="E14" s="82"/>
      <c r="F14" s="26"/>
      <c r="G14" s="83"/>
      <c r="H14" s="83"/>
      <c r="I14" s="90"/>
    </row>
    <row r="15" spans="1:10" ht="14.25">
      <c r="A15" s="80"/>
      <c r="B15" s="81"/>
      <c r="C15" s="81"/>
      <c r="D15" s="82"/>
      <c r="E15" s="82"/>
      <c r="F15" s="26"/>
      <c r="G15" s="83"/>
      <c r="H15" s="83"/>
      <c r="I15" s="84"/>
    </row>
    <row r="16" spans="1:10" ht="14.25">
      <c r="A16" s="80"/>
      <c r="B16" s="137" t="s">
        <v>18</v>
      </c>
      <c r="C16" s="137"/>
      <c r="D16" s="82"/>
      <c r="E16" s="82"/>
      <c r="F16" s="26"/>
      <c r="G16" s="83"/>
      <c r="H16" s="83"/>
      <c r="I16" s="90"/>
    </row>
    <row r="17" spans="1:9" ht="14.25">
      <c r="A17" s="82"/>
      <c r="B17" s="81"/>
      <c r="C17" s="81"/>
      <c r="D17" s="82"/>
      <c r="E17" s="82"/>
      <c r="F17" s="26"/>
      <c r="G17" s="83"/>
      <c r="H17" s="83"/>
      <c r="I17" s="84"/>
    </row>
    <row r="18" spans="1:9" ht="14.25">
      <c r="A18" s="80"/>
      <c r="B18" s="85" t="s">
        <v>19</v>
      </c>
      <c r="C18" s="85"/>
      <c r="D18" s="82"/>
      <c r="E18" s="82"/>
      <c r="F18" s="26"/>
      <c r="G18" s="83"/>
      <c r="H18" s="83"/>
      <c r="I18" s="90"/>
    </row>
    <row r="19" spans="1:9" ht="14.25">
      <c r="A19" s="80"/>
      <c r="B19" s="85"/>
      <c r="C19" s="85"/>
      <c r="D19" s="82"/>
      <c r="E19" s="82"/>
      <c r="F19" s="26"/>
      <c r="G19" s="83"/>
      <c r="H19" s="83"/>
      <c r="I19" s="84"/>
    </row>
    <row r="20" spans="1:9" ht="14.25">
      <c r="A20" s="80"/>
      <c r="B20" s="85" t="str">
        <f>'[3]recreation area,boq'!C878</f>
        <v>BASKET BALL POST &amp; RIM</v>
      </c>
      <c r="C20" s="85"/>
      <c r="D20" s="82"/>
      <c r="E20" s="82"/>
      <c r="F20" s="26"/>
      <c r="G20" s="83"/>
      <c r="H20" s="83"/>
      <c r="I20" s="90"/>
    </row>
    <row r="21" spans="1:9" ht="14.25">
      <c r="A21" s="80"/>
      <c r="B21" s="85"/>
      <c r="C21" s="85"/>
      <c r="D21" s="82"/>
      <c r="E21" s="82"/>
      <c r="F21" s="26"/>
      <c r="G21" s="83"/>
      <c r="H21" s="83"/>
      <c r="I21" s="83"/>
    </row>
    <row r="22" spans="1:9" ht="14.25">
      <c r="A22" s="80"/>
      <c r="B22" s="85" t="s">
        <v>116</v>
      </c>
      <c r="C22" s="85"/>
      <c r="D22" s="82"/>
      <c r="E22" s="82"/>
      <c r="F22" s="26"/>
      <c r="G22" s="83"/>
      <c r="H22" s="83"/>
      <c r="I22" s="90"/>
    </row>
    <row r="23" spans="1:9" ht="14.25">
      <c r="A23" s="91"/>
      <c r="B23" s="92"/>
      <c r="C23" s="92"/>
      <c r="D23" s="93"/>
      <c r="E23" s="93"/>
      <c r="F23" s="94"/>
      <c r="G23" s="95"/>
      <c r="H23" s="95"/>
      <c r="I23" s="96"/>
    </row>
    <row r="24" spans="1:9" ht="15" thickBot="1">
      <c r="A24" s="97"/>
      <c r="B24" s="98"/>
      <c r="C24" s="98"/>
      <c r="D24" s="138" t="s">
        <v>112</v>
      </c>
      <c r="E24" s="139"/>
      <c r="F24" s="62"/>
      <c r="G24" s="62"/>
      <c r="H24" s="62"/>
      <c r="I24" s="99"/>
    </row>
    <row r="25" spans="1:9" ht="13.5" thickTop="1">
      <c r="A25" s="31"/>
      <c r="B25"/>
      <c r="C25"/>
      <c r="D25"/>
      <c r="E25"/>
      <c r="G25" s="13"/>
      <c r="H25" s="58"/>
      <c r="I25" s="59"/>
    </row>
    <row r="26" spans="1:9" ht="13.5" thickBot="1">
      <c r="A26" s="31"/>
      <c r="B26"/>
      <c r="C26"/>
      <c r="D26" s="6" t="s">
        <v>34</v>
      </c>
      <c r="E26"/>
      <c r="G26" s="13"/>
      <c r="H26" s="58"/>
      <c r="I26" s="60"/>
    </row>
    <row r="27" spans="1:9">
      <c r="A27" s="31"/>
      <c r="B27"/>
      <c r="C27"/>
      <c r="D27"/>
      <c r="E27"/>
      <c r="G27" s="13"/>
      <c r="H27" s="58"/>
      <c r="I27" s="59"/>
    </row>
    <row r="28" spans="1:9" ht="13.5" thickBot="1">
      <c r="A28" s="31"/>
      <c r="B28"/>
      <c r="C28"/>
      <c r="D28" t="s">
        <v>212</v>
      </c>
      <c r="E28"/>
      <c r="G28" s="13"/>
      <c r="H28" s="58"/>
      <c r="I28" s="60"/>
    </row>
    <row r="29" spans="1:9">
      <c r="A29" s="31"/>
      <c r="B29"/>
      <c r="C29"/>
      <c r="D29"/>
      <c r="E29"/>
      <c r="G29" s="13"/>
      <c r="H29" s="58"/>
      <c r="I29" s="59"/>
    </row>
    <row r="30" spans="1:9" ht="13.5" thickBot="1">
      <c r="A30" s="31"/>
      <c r="B30"/>
      <c r="C30"/>
      <c r="D30" t="s">
        <v>35</v>
      </c>
      <c r="E30"/>
      <c r="G30" s="13"/>
      <c r="H30" s="58"/>
      <c r="I30" s="60"/>
    </row>
    <row r="31" spans="1:9">
      <c r="A31" s="31"/>
      <c r="B31"/>
      <c r="C31"/>
      <c r="D31"/>
      <c r="E31"/>
      <c r="G31" s="13"/>
      <c r="H31" s="58"/>
      <c r="I31" s="59"/>
    </row>
    <row r="32" spans="1:9" ht="13.5" thickBot="1">
      <c r="A32" s="32"/>
      <c r="B32" s="5"/>
      <c r="C32" s="5"/>
      <c r="D32" s="7" t="s">
        <v>36</v>
      </c>
      <c r="E32" s="5"/>
      <c r="F32" s="33"/>
      <c r="G32" s="33"/>
      <c r="H32" s="61"/>
      <c r="I32" s="62"/>
    </row>
    <row r="33" spans="1:9" ht="13.5" thickTop="1">
      <c r="A33" s="31"/>
      <c r="B33"/>
      <c r="C33"/>
      <c r="D33"/>
      <c r="E33"/>
      <c r="G33" s="13"/>
      <c r="H33" s="58"/>
      <c r="I33" s="59"/>
    </row>
    <row r="34" spans="1:9" ht="13.5" thickBot="1">
      <c r="A34" s="32"/>
      <c r="B34" s="5"/>
      <c r="C34" s="5"/>
      <c r="D34" s="7" t="s">
        <v>36</v>
      </c>
      <c r="E34" s="5"/>
      <c r="F34" s="33"/>
      <c r="G34" s="33"/>
      <c r="H34" s="61"/>
      <c r="I34" s="62"/>
    </row>
    <row r="35" spans="1:9" ht="13.5" thickTop="1"/>
    <row r="391" spans="3:3">
      <c r="C391" s="88"/>
    </row>
    <row r="392" spans="3:3">
      <c r="C392" s="88"/>
    </row>
    <row r="393" spans="3:3">
      <c r="C393" s="88"/>
    </row>
    <row r="394" spans="3:3">
      <c r="C394" s="88"/>
    </row>
    <row r="395" spans="3:3">
      <c r="C395" s="88"/>
    </row>
    <row r="396" spans="3:3">
      <c r="C396" s="88"/>
    </row>
    <row r="397" spans="3:3">
      <c r="C397" s="88"/>
    </row>
    <row r="398" spans="3:3">
      <c r="C398" s="88"/>
    </row>
    <row r="399" spans="3:3">
      <c r="C399" s="88"/>
    </row>
    <row r="400" spans="3:3">
      <c r="C400" s="88"/>
    </row>
    <row r="401" spans="3:3">
      <c r="C401" s="88"/>
    </row>
    <row r="402" spans="3:3">
      <c r="C402" s="88"/>
    </row>
    <row r="403" spans="3:3">
      <c r="C403" s="88"/>
    </row>
    <row r="404" spans="3:3">
      <c r="C404" s="88"/>
    </row>
    <row r="405" spans="3:3">
      <c r="C405" s="88"/>
    </row>
    <row r="406" spans="3:3">
      <c r="C406" s="88"/>
    </row>
    <row r="407" spans="3:3">
      <c r="C407" s="88"/>
    </row>
    <row r="408" spans="3:3">
      <c r="C408" s="88"/>
    </row>
    <row r="409" spans="3:3">
      <c r="C409" s="88"/>
    </row>
    <row r="410" spans="3:3">
      <c r="C410" s="88"/>
    </row>
    <row r="411" spans="3:3">
      <c r="C411" s="88"/>
    </row>
    <row r="412" spans="3:3">
      <c r="C412" s="88"/>
    </row>
    <row r="413" spans="3:3">
      <c r="C413" s="88"/>
    </row>
    <row r="414" spans="3:3">
      <c r="C414" s="88"/>
    </row>
    <row r="415" spans="3:3">
      <c r="C415" s="88"/>
    </row>
    <row r="416" spans="3:3">
      <c r="C416" s="88"/>
    </row>
    <row r="417" spans="3:3">
      <c r="C417" s="88"/>
    </row>
    <row r="418" spans="3:3">
      <c r="C418" s="88"/>
    </row>
    <row r="419" spans="3:3">
      <c r="C419" s="88"/>
    </row>
    <row r="420" spans="3:3">
      <c r="C420" s="88"/>
    </row>
  </sheetData>
  <mergeCells count="9">
    <mergeCell ref="B10:C10"/>
    <mergeCell ref="B16:C16"/>
    <mergeCell ref="D24:E24"/>
    <mergeCell ref="H2:J2"/>
    <mergeCell ref="H3:J3"/>
    <mergeCell ref="D6:F6"/>
    <mergeCell ref="H6:J6"/>
    <mergeCell ref="D7:F7"/>
    <mergeCell ref="H7:J7"/>
  </mergeCells>
  <printOptions horizontalCentered="1" gridLines="1"/>
  <pageMargins left="0.35433070866141736" right="0.31496062992125984" top="0.78740157480314965" bottom="0.82677165354330717" header="0.51181102362204722" footer="0.51181102362204722"/>
  <pageSetup paperSize="9" scale="74" orientation="portrait" r:id="rId1"/>
  <headerFooter alignWithMargins="0">
    <oddHeader>&amp;LSUMMARY FOR RECREATION AREA&amp;C&amp;A&amp;R09/06/2021</oddHeader>
    <oddFooter>&amp;CPage &amp;P of &amp;N&amp;Rprepared by AUAIO.ENOTA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1F95-A8E2-444B-B1B8-C090985A631B}">
  <dimension ref="A1:J423"/>
  <sheetViews>
    <sheetView zoomScale="130" zoomScaleNormal="130" zoomScaleSheetLayoutView="115" workbookViewId="0">
      <pane ySplit="10" topLeftCell="A20" activePane="bottomLeft" state="frozen"/>
      <selection pane="bottomLeft" activeCell="D21" sqref="D21"/>
    </sheetView>
  </sheetViews>
  <sheetFormatPr defaultColWidth="9" defaultRowHeight="12.75"/>
  <cols>
    <col min="3" max="3" width="48.7109375" customWidth="1"/>
    <col min="4" max="5" width="9" customWidth="1"/>
    <col min="6" max="6" width="11.28515625" style="13" bestFit="1" customWidth="1"/>
    <col min="7" max="7" width="13.5703125" style="13" customWidth="1"/>
    <col min="8" max="8" width="9.5703125" style="13" bestFit="1" customWidth="1"/>
    <col min="9" max="9" width="12.140625" style="13" customWidth="1"/>
    <col min="10" max="10" width="0.7109375" customWidth="1"/>
  </cols>
  <sheetData>
    <row r="1" spans="1:10" ht="13.5" thickBot="1"/>
    <row r="2" spans="1:10" ht="18.75" thickBot="1">
      <c r="H2" s="120" t="s">
        <v>0</v>
      </c>
      <c r="I2" s="122"/>
      <c r="J2" s="123"/>
    </row>
    <row r="3" spans="1:10" ht="21.75" thickBot="1">
      <c r="C3" s="14"/>
      <c r="H3" s="124" t="s">
        <v>1</v>
      </c>
      <c r="I3" s="125"/>
      <c r="J3" s="126"/>
    </row>
    <row r="4" spans="1:10" ht="18.75">
      <c r="C4" s="15" t="s">
        <v>2</v>
      </c>
    </row>
    <row r="5" spans="1:10" ht="13.5" thickBot="1">
      <c r="B5" s="16"/>
      <c r="C5" s="17" t="s">
        <v>3</v>
      </c>
    </row>
    <row r="6" spans="1:10" ht="22.5" customHeight="1" thickTop="1">
      <c r="A6" s="2" t="str">
        <f>'[4]BREAKDOWN FOR TANKBASE'!C3</f>
        <v>Project  Title : TEEMERIA MALE WARD</v>
      </c>
      <c r="B6" s="2"/>
      <c r="C6" s="18"/>
      <c r="D6" s="133"/>
      <c r="E6" s="134"/>
      <c r="F6" s="134"/>
      <c r="G6" s="106"/>
      <c r="H6" s="133"/>
      <c r="I6" s="134"/>
      <c r="J6" s="134"/>
    </row>
    <row r="7" spans="1:10" ht="15">
      <c r="A7" s="2" t="str">
        <f>'[4]BREAKDOWN FOR TANKBASE'!C5</f>
        <v>Project No: 031601</v>
      </c>
      <c r="B7" s="2"/>
      <c r="D7" s="135" t="s">
        <v>4</v>
      </c>
      <c r="E7" s="135"/>
      <c r="F7" s="135"/>
      <c r="G7" s="107"/>
      <c r="H7" s="135"/>
      <c r="I7" s="135"/>
      <c r="J7" s="135"/>
    </row>
    <row r="8" spans="1:10">
      <c r="A8" s="2" t="s">
        <v>5</v>
      </c>
      <c r="B8" s="2"/>
      <c r="D8" s="2" t="str">
        <f>'[4]BREAKDOWN FOR TANKBASE'!L2</f>
        <v>Date:22/04/2021</v>
      </c>
      <c r="E8" s="12"/>
    </row>
    <row r="9" spans="1:10">
      <c r="F9" s="19"/>
    </row>
    <row r="10" spans="1:10" ht="13.5" thickBot="1">
      <c r="A10" s="100" t="s">
        <v>6</v>
      </c>
      <c r="B10" s="119" t="s">
        <v>7</v>
      </c>
      <c r="C10" s="119"/>
      <c r="D10" s="100" t="s">
        <v>8</v>
      </c>
      <c r="E10" s="10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</row>
    <row r="11" spans="1:10" ht="13.5" thickTop="1">
      <c r="A11" s="105" t="s">
        <v>158</v>
      </c>
      <c r="B11" s="22"/>
      <c r="C11" s="22" t="s">
        <v>14</v>
      </c>
      <c r="D11" s="22"/>
      <c r="E11" s="22"/>
      <c r="F11" s="23"/>
      <c r="G11" s="23"/>
      <c r="H11" s="23"/>
      <c r="I11" s="53"/>
    </row>
    <row r="12" spans="1:10">
      <c r="A12" s="105"/>
      <c r="B12" s="22"/>
      <c r="C12" s="22"/>
      <c r="D12" s="22"/>
      <c r="E12" s="22"/>
      <c r="F12" s="23"/>
      <c r="G12" s="23"/>
      <c r="H12" s="23"/>
      <c r="I12" s="53"/>
    </row>
    <row r="13" spans="1:10" ht="14.25">
      <c r="A13" s="105"/>
      <c r="B13" s="28" t="s">
        <v>114</v>
      </c>
      <c r="C13" s="22"/>
      <c r="D13" s="22"/>
      <c r="E13" s="22"/>
      <c r="F13" s="23"/>
      <c r="G13" s="23"/>
      <c r="H13" s="23"/>
      <c r="I13" s="108"/>
    </row>
    <row r="14" spans="1:10">
      <c r="A14" s="105"/>
      <c r="B14" s="22"/>
      <c r="C14" s="22"/>
      <c r="D14" s="22"/>
      <c r="E14" s="22"/>
      <c r="F14" s="23"/>
      <c r="G14" s="23"/>
      <c r="H14" s="23"/>
      <c r="I14" s="53"/>
    </row>
    <row r="15" spans="1:10" ht="14.25">
      <c r="A15" s="105" t="s">
        <v>159</v>
      </c>
      <c r="B15" s="28" t="s">
        <v>17</v>
      </c>
      <c r="C15" s="28"/>
      <c r="D15" s="27"/>
      <c r="E15" s="27"/>
      <c r="F15" s="26"/>
      <c r="G15" s="26"/>
      <c r="H15" s="26"/>
      <c r="I15" s="109"/>
    </row>
    <row r="16" spans="1:10" ht="14.25">
      <c r="A16" s="105" t="s">
        <v>160</v>
      </c>
      <c r="B16" s="28"/>
      <c r="C16" s="28"/>
      <c r="D16" s="27"/>
      <c r="E16" s="27"/>
      <c r="F16" s="26"/>
      <c r="G16" s="26"/>
      <c r="H16" s="26"/>
      <c r="I16" s="109"/>
    </row>
    <row r="17" spans="1:10" ht="14.25">
      <c r="A17" s="105" t="s">
        <v>161</v>
      </c>
      <c r="B17" s="130" t="s">
        <v>18</v>
      </c>
      <c r="C17" s="130"/>
      <c r="D17" s="27"/>
      <c r="E17" s="27"/>
      <c r="F17" s="26"/>
      <c r="G17" s="26"/>
      <c r="H17" s="26"/>
      <c r="I17" s="26"/>
    </row>
    <row r="18" spans="1:10" ht="14.25">
      <c r="A18" s="105" t="s">
        <v>162</v>
      </c>
      <c r="B18" s="28"/>
      <c r="C18" s="28"/>
      <c r="D18" s="27"/>
      <c r="E18" s="27"/>
      <c r="F18" s="26"/>
      <c r="G18" s="26"/>
      <c r="H18" s="26"/>
      <c r="I18" s="109"/>
    </row>
    <row r="19" spans="1:10" ht="14.25">
      <c r="A19" s="105" t="s">
        <v>163</v>
      </c>
      <c r="B19" s="101" t="s">
        <v>19</v>
      </c>
      <c r="C19" s="101"/>
      <c r="D19" s="27"/>
      <c r="E19" s="27"/>
      <c r="F19" s="26"/>
      <c r="G19" s="26"/>
      <c r="H19" s="26"/>
      <c r="I19" s="26"/>
    </row>
    <row r="20" spans="1:10" ht="14.25">
      <c r="A20" s="105" t="s">
        <v>164</v>
      </c>
      <c r="B20" s="101"/>
      <c r="C20" s="101"/>
      <c r="D20" s="27"/>
      <c r="E20" s="27"/>
      <c r="F20" s="26"/>
      <c r="G20" s="26"/>
      <c r="H20" s="26"/>
      <c r="I20" s="109"/>
    </row>
    <row r="21" spans="1:10" ht="14.25">
      <c r="A21" s="105" t="s">
        <v>165</v>
      </c>
      <c r="B21" s="101" t="s">
        <v>20</v>
      </c>
      <c r="C21" s="101"/>
      <c r="D21" s="27"/>
      <c r="E21" s="27"/>
      <c r="F21" s="26"/>
      <c r="G21" s="26"/>
      <c r="H21" s="26"/>
      <c r="I21" s="26"/>
    </row>
    <row r="22" spans="1:10" ht="14.25">
      <c r="A22" s="105" t="s">
        <v>166</v>
      </c>
      <c r="B22" s="101"/>
      <c r="C22" s="101"/>
      <c r="D22" s="27"/>
      <c r="E22" s="27"/>
      <c r="F22" s="26"/>
      <c r="G22" s="26"/>
      <c r="H22" s="26"/>
      <c r="I22" s="109"/>
    </row>
    <row r="23" spans="1:10" ht="14.25">
      <c r="A23" s="105" t="s">
        <v>167</v>
      </c>
      <c r="B23" s="130" t="s">
        <v>21</v>
      </c>
      <c r="C23" s="130"/>
      <c r="D23" s="27"/>
      <c r="E23" s="27"/>
      <c r="F23" s="26"/>
      <c r="G23" s="26"/>
      <c r="H23" s="26"/>
      <c r="I23" s="26"/>
    </row>
    <row r="24" spans="1:10" ht="14.25">
      <c r="A24" s="105" t="s">
        <v>168</v>
      </c>
      <c r="B24" s="101"/>
      <c r="C24" s="101"/>
      <c r="D24" s="27"/>
      <c r="E24" s="27"/>
      <c r="F24" s="26"/>
      <c r="G24" s="26"/>
      <c r="H24" s="26"/>
      <c r="I24" s="109"/>
    </row>
    <row r="25" spans="1:10" ht="14.25">
      <c r="A25" s="105" t="s">
        <v>169</v>
      </c>
      <c r="B25" s="130" t="s">
        <v>22</v>
      </c>
      <c r="C25" s="130"/>
      <c r="D25" s="27"/>
      <c r="E25" s="27"/>
      <c r="F25" s="26"/>
      <c r="G25" s="26"/>
      <c r="H25" s="26"/>
      <c r="I25" s="26"/>
    </row>
    <row r="26" spans="1:10" ht="14.25">
      <c r="A26" s="105" t="s">
        <v>170</v>
      </c>
      <c r="B26" s="101"/>
      <c r="C26" s="101"/>
      <c r="D26" s="27"/>
      <c r="E26" s="27"/>
      <c r="F26" s="26"/>
      <c r="G26" s="26"/>
      <c r="H26" s="26"/>
      <c r="I26" s="109"/>
    </row>
    <row r="27" spans="1:10" ht="14.25">
      <c r="A27" s="105" t="s">
        <v>171</v>
      </c>
      <c r="B27" s="101" t="s">
        <v>155</v>
      </c>
      <c r="C27" s="101"/>
      <c r="D27" s="27"/>
      <c r="E27" s="27"/>
      <c r="F27" s="26"/>
      <c r="G27" s="26"/>
      <c r="H27" s="26"/>
      <c r="I27" s="26"/>
    </row>
    <row r="28" spans="1:10" ht="14.25">
      <c r="A28" s="105" t="s">
        <v>172</v>
      </c>
      <c r="B28" s="101"/>
      <c r="C28" s="101"/>
      <c r="D28" s="27"/>
      <c r="E28" s="27"/>
      <c r="F28" s="26"/>
      <c r="G28" s="26"/>
      <c r="H28" s="26"/>
      <c r="I28" s="109"/>
    </row>
    <row r="29" spans="1:10" ht="14.25">
      <c r="A29" s="105" t="s">
        <v>173</v>
      </c>
      <c r="B29" s="101"/>
      <c r="C29" s="101"/>
      <c r="D29" s="131" t="s">
        <v>112</v>
      </c>
      <c r="E29" s="132"/>
      <c r="F29" s="56"/>
      <c r="G29" s="56"/>
      <c r="H29" s="56"/>
      <c r="I29" s="56"/>
      <c r="J29" s="2"/>
    </row>
    <row r="30" spans="1:10">
      <c r="A30" s="105" t="s">
        <v>174</v>
      </c>
      <c r="H30" s="58"/>
      <c r="I30" s="59"/>
    </row>
    <row r="31" spans="1:10" ht="13.5" thickBot="1">
      <c r="A31" s="105" t="s">
        <v>175</v>
      </c>
      <c r="D31" s="6" t="s">
        <v>34</v>
      </c>
      <c r="H31" s="58"/>
      <c r="I31" s="60"/>
    </row>
    <row r="32" spans="1:10">
      <c r="A32" s="105" t="s">
        <v>231</v>
      </c>
      <c r="H32" s="58"/>
      <c r="I32" s="59"/>
    </row>
    <row r="33" spans="1:9" ht="13.5" thickBot="1">
      <c r="A33" s="105" t="s">
        <v>232</v>
      </c>
      <c r="D33" t="s">
        <v>212</v>
      </c>
      <c r="H33" s="58"/>
      <c r="I33" s="60"/>
    </row>
    <row r="34" spans="1:9">
      <c r="A34" s="105" t="s">
        <v>233</v>
      </c>
      <c r="H34" s="58"/>
      <c r="I34" s="59"/>
    </row>
    <row r="35" spans="1:9" ht="13.5" thickBot="1">
      <c r="A35" s="105" t="s">
        <v>234</v>
      </c>
      <c r="D35" t="s">
        <v>35</v>
      </c>
      <c r="H35" s="58"/>
      <c r="I35" s="60"/>
    </row>
    <row r="36" spans="1:9">
      <c r="A36" s="105" t="s">
        <v>235</v>
      </c>
      <c r="H36" s="58"/>
      <c r="I36" s="59"/>
    </row>
    <row r="37" spans="1:9" ht="13.5" thickBot="1">
      <c r="A37" s="32"/>
      <c r="B37" s="5"/>
      <c r="C37" s="5"/>
      <c r="D37" s="7" t="s">
        <v>36</v>
      </c>
      <c r="E37" s="5"/>
      <c r="F37" s="33"/>
      <c r="G37" s="33"/>
      <c r="H37" s="61"/>
      <c r="I37" s="62"/>
    </row>
    <row r="38" spans="1:9" ht="13.5" thickTop="1"/>
    <row r="394" spans="3:3">
      <c r="C394" s="4"/>
    </row>
    <row r="395" spans="3:3">
      <c r="C395" s="4"/>
    </row>
    <row r="396" spans="3:3">
      <c r="C396" s="4"/>
    </row>
    <row r="397" spans="3:3">
      <c r="C397" s="4"/>
    </row>
    <row r="398" spans="3:3">
      <c r="C398" s="4"/>
    </row>
    <row r="399" spans="3:3">
      <c r="C399" s="4"/>
    </row>
    <row r="400" spans="3:3">
      <c r="C400" s="4"/>
    </row>
    <row r="401" spans="3:3">
      <c r="C401" s="4"/>
    </row>
    <row r="402" spans="3:3">
      <c r="C402" s="4"/>
    </row>
    <row r="403" spans="3:3">
      <c r="C403" s="4"/>
    </row>
    <row r="404" spans="3:3">
      <c r="C404" s="4"/>
    </row>
    <row r="405" spans="3:3">
      <c r="C405" s="4"/>
    </row>
    <row r="406" spans="3:3">
      <c r="C406" s="4"/>
    </row>
    <row r="407" spans="3:3">
      <c r="C407" s="4"/>
    </row>
    <row r="408" spans="3:3">
      <c r="C408" s="4"/>
    </row>
    <row r="409" spans="3:3">
      <c r="C409" s="4"/>
    </row>
    <row r="410" spans="3:3">
      <c r="C410" s="4"/>
    </row>
    <row r="411" spans="3:3">
      <c r="C411" s="4"/>
    </row>
    <row r="412" spans="3:3">
      <c r="C412" s="4"/>
    </row>
    <row r="413" spans="3:3">
      <c r="C413" s="4"/>
    </row>
    <row r="414" spans="3:3">
      <c r="C414" s="4"/>
    </row>
    <row r="415" spans="3:3">
      <c r="C415" s="4"/>
    </row>
    <row r="416" spans="3:3">
      <c r="C416" s="4"/>
    </row>
    <row r="417" spans="3:3">
      <c r="C417" s="4"/>
    </row>
    <row r="418" spans="3:3">
      <c r="C418" s="4"/>
    </row>
    <row r="419" spans="3:3">
      <c r="C419" s="4"/>
    </row>
    <row r="420" spans="3:3">
      <c r="C420" s="4"/>
    </row>
    <row r="421" spans="3:3">
      <c r="C421" s="4"/>
    </row>
    <row r="422" spans="3:3">
      <c r="C422" s="4"/>
    </row>
    <row r="423" spans="3:3">
      <c r="C423" s="4"/>
    </row>
  </sheetData>
  <mergeCells count="11">
    <mergeCell ref="H2:J2"/>
    <mergeCell ref="H3:J3"/>
    <mergeCell ref="D6:F6"/>
    <mergeCell ref="H6:J6"/>
    <mergeCell ref="D7:F7"/>
    <mergeCell ref="H7:J7"/>
    <mergeCell ref="B10:C10"/>
    <mergeCell ref="B17:C17"/>
    <mergeCell ref="B23:C23"/>
    <mergeCell ref="B25:C25"/>
    <mergeCell ref="D29:E29"/>
  </mergeCells>
  <phoneticPr fontId="16" type="noConversion"/>
  <printOptions gridLines="1"/>
  <pageMargins left="0.35433070866141736" right="0.31496062992125984" top="0.78740157480314965" bottom="0.82677165354330717" header="0.51181102362204722" footer="0.51181102362204722"/>
  <pageSetup paperSize="9" scale="74" orientation="portrait" r:id="rId1"/>
  <headerFooter alignWithMargins="0">
    <oddHeader>&amp;C&amp;A</oddHeader>
    <oddFooter>&amp;CPage &amp;P of &amp;N&amp;RPREPARED BY AUAIO.ENOTA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E889-6FFB-46A0-A6DE-9B1A5840A2A0}">
  <dimension ref="A1:I428"/>
  <sheetViews>
    <sheetView zoomScale="115" zoomScaleNormal="115" zoomScaleSheetLayoutView="115" workbookViewId="0">
      <pane ySplit="10" topLeftCell="A33" activePane="bottomLeft" state="frozen"/>
      <selection pane="bottomLeft" activeCell="O32" sqref="O32"/>
    </sheetView>
  </sheetViews>
  <sheetFormatPr defaultColWidth="9" defaultRowHeight="12.75"/>
  <cols>
    <col min="3" max="3" width="48.7109375" customWidth="1"/>
    <col min="4" max="4" width="9" customWidth="1"/>
    <col min="5" max="5" width="11.28515625" bestFit="1" customWidth="1"/>
    <col min="6" max="6" width="10.28515625" style="13" bestFit="1" customWidth="1"/>
    <col min="7" max="7" width="13.5703125" style="8" customWidth="1"/>
    <col min="8" max="8" width="9" style="8"/>
    <col min="9" max="9" width="12.140625" style="8" customWidth="1"/>
  </cols>
  <sheetData>
    <row r="1" spans="1:9" ht="13.5" thickBot="1"/>
    <row r="2" spans="1:9" ht="18.75" thickBot="1">
      <c r="A2" s="10"/>
      <c r="B2" s="37"/>
      <c r="C2" s="37"/>
      <c r="D2" s="37"/>
      <c r="E2" s="37"/>
      <c r="F2" s="150"/>
      <c r="G2" s="186"/>
      <c r="H2" s="120" t="s">
        <v>0</v>
      </c>
      <c r="I2" s="123"/>
    </row>
    <row r="3" spans="1:9" ht="21.75" thickBot="1">
      <c r="A3" s="9"/>
      <c r="B3" s="3"/>
      <c r="C3" s="152"/>
      <c r="D3" s="3"/>
      <c r="E3" s="3"/>
      <c r="F3" s="153"/>
      <c r="G3" s="187"/>
      <c r="H3" s="124" t="s">
        <v>1</v>
      </c>
      <c r="I3" s="126"/>
    </row>
    <row r="4" spans="1:9" ht="18.75">
      <c r="A4" s="9"/>
      <c r="B4" s="3"/>
      <c r="C4" s="155" t="s">
        <v>2</v>
      </c>
      <c r="D4" s="3"/>
      <c r="E4" s="3"/>
      <c r="F4" s="153"/>
      <c r="G4" s="187"/>
      <c r="H4" s="187"/>
      <c r="I4" s="188"/>
    </row>
    <row r="5" spans="1:9" ht="13.5" thickBot="1">
      <c r="A5" s="9"/>
      <c r="B5" s="157"/>
      <c r="C5" s="158" t="s">
        <v>3</v>
      </c>
      <c r="D5" s="3"/>
      <c r="E5" s="3"/>
      <c r="F5" s="153"/>
      <c r="G5" s="187"/>
      <c r="H5" s="187"/>
      <c r="I5" s="188"/>
    </row>
    <row r="6" spans="1:9" ht="22.5" customHeight="1" thickTop="1">
      <c r="A6" s="162" t="s">
        <v>176</v>
      </c>
      <c r="B6" s="163"/>
      <c r="C6" s="161"/>
      <c r="D6" s="189"/>
      <c r="E6" s="190"/>
      <c r="F6" s="190"/>
      <c r="G6" s="191"/>
      <c r="H6" s="189"/>
      <c r="I6" s="192"/>
    </row>
    <row r="7" spans="1:9" ht="15">
      <c r="A7" s="162" t="s">
        <v>177</v>
      </c>
      <c r="B7" s="163"/>
      <c r="C7" s="3"/>
      <c r="D7" s="193" t="s">
        <v>4</v>
      </c>
      <c r="E7" s="193"/>
      <c r="F7" s="193"/>
      <c r="G7" s="194"/>
      <c r="H7" s="193"/>
      <c r="I7" s="195"/>
    </row>
    <row r="8" spans="1:9">
      <c r="A8" s="162" t="s">
        <v>154</v>
      </c>
      <c r="B8" s="163"/>
      <c r="C8" s="3"/>
      <c r="D8" s="163" t="s">
        <v>115</v>
      </c>
      <c r="E8" s="165">
        <f ca="1">TODAY()</f>
        <v>44676</v>
      </c>
      <c r="F8" s="153"/>
      <c r="G8" s="187"/>
      <c r="H8" s="187"/>
      <c r="I8" s="188"/>
    </row>
    <row r="9" spans="1:9">
      <c r="A9" s="9"/>
      <c r="B9" s="3"/>
      <c r="C9" s="3"/>
      <c r="D9" s="3"/>
      <c r="E9" s="3"/>
      <c r="F9" s="58"/>
      <c r="G9" s="187"/>
      <c r="H9" s="187"/>
      <c r="I9" s="188"/>
    </row>
    <row r="10" spans="1:9" ht="13.5" thickBot="1">
      <c r="A10" s="166" t="s">
        <v>6</v>
      </c>
      <c r="B10" s="119" t="s">
        <v>7</v>
      </c>
      <c r="C10" s="119"/>
      <c r="D10" s="117" t="s">
        <v>8</v>
      </c>
      <c r="E10" s="117" t="s">
        <v>9</v>
      </c>
      <c r="F10" s="20" t="s">
        <v>10</v>
      </c>
      <c r="G10" s="110" t="s">
        <v>11</v>
      </c>
      <c r="H10" s="110" t="s">
        <v>12</v>
      </c>
      <c r="I10" s="196" t="s">
        <v>13</v>
      </c>
    </row>
    <row r="11" spans="1:9" ht="13.5" thickTop="1">
      <c r="A11" s="197" t="s">
        <v>178</v>
      </c>
      <c r="B11" s="22"/>
      <c r="C11" s="22" t="s">
        <v>14</v>
      </c>
      <c r="D11" s="22"/>
      <c r="E11" s="22"/>
      <c r="F11" s="23"/>
      <c r="G11" s="111"/>
      <c r="H11" s="111"/>
      <c r="I11" s="198"/>
    </row>
    <row r="12" spans="1:9" ht="14.25">
      <c r="A12" s="197" t="s">
        <v>179</v>
      </c>
      <c r="B12" s="28" t="s">
        <v>17</v>
      </c>
      <c r="C12" s="28"/>
      <c r="D12" s="27"/>
      <c r="E12" s="27"/>
      <c r="F12" s="26"/>
      <c r="G12" s="112"/>
      <c r="H12" s="112"/>
      <c r="I12" s="199"/>
    </row>
    <row r="13" spans="1:9" ht="14.25">
      <c r="A13" s="197" t="s">
        <v>180</v>
      </c>
      <c r="B13" s="28"/>
      <c r="C13" s="28"/>
      <c r="D13" s="27"/>
      <c r="E13" s="27"/>
      <c r="F13" s="26"/>
      <c r="G13" s="112"/>
      <c r="H13" s="112"/>
      <c r="I13" s="199"/>
    </row>
    <row r="14" spans="1:9" ht="14.25">
      <c r="A14" s="197" t="s">
        <v>181</v>
      </c>
      <c r="B14" s="130" t="s">
        <v>18</v>
      </c>
      <c r="C14" s="130"/>
      <c r="D14" s="27"/>
      <c r="E14" s="27"/>
      <c r="F14" s="26"/>
      <c r="G14" s="112"/>
      <c r="H14" s="112"/>
      <c r="I14" s="199"/>
    </row>
    <row r="15" spans="1:9" ht="14.25">
      <c r="A15" s="197" t="s">
        <v>182</v>
      </c>
      <c r="B15" s="28"/>
      <c r="C15" s="28"/>
      <c r="D15" s="27"/>
      <c r="E15" s="27"/>
      <c r="F15" s="26"/>
      <c r="G15" s="112"/>
      <c r="H15" s="112"/>
      <c r="I15" s="199"/>
    </row>
    <row r="16" spans="1:9" ht="14.25">
      <c r="A16" s="197" t="s">
        <v>183</v>
      </c>
      <c r="B16" s="118" t="s">
        <v>19</v>
      </c>
      <c r="C16" s="118"/>
      <c r="D16" s="27"/>
      <c r="E16" s="27"/>
      <c r="F16" s="26"/>
      <c r="G16" s="112"/>
      <c r="H16" s="112"/>
      <c r="I16" s="199"/>
    </row>
    <row r="17" spans="1:9" ht="14.25">
      <c r="A17" s="197" t="s">
        <v>184</v>
      </c>
      <c r="B17" s="118"/>
      <c r="C17" s="118"/>
      <c r="D17" s="27"/>
      <c r="E17" s="27"/>
      <c r="F17" s="26"/>
      <c r="G17" s="112"/>
      <c r="H17" s="112"/>
      <c r="I17" s="199"/>
    </row>
    <row r="18" spans="1:9" ht="14.25">
      <c r="A18" s="197" t="s">
        <v>185</v>
      </c>
      <c r="B18" s="118" t="s">
        <v>20</v>
      </c>
      <c r="C18" s="118"/>
      <c r="D18" s="27"/>
      <c r="E18" s="27"/>
      <c r="F18" s="26"/>
      <c r="G18" s="112"/>
      <c r="H18" s="112"/>
      <c r="I18" s="199"/>
    </row>
    <row r="19" spans="1:9" ht="14.25">
      <c r="A19" s="197" t="s">
        <v>186</v>
      </c>
      <c r="B19" s="118"/>
      <c r="C19" s="118"/>
      <c r="D19" s="27"/>
      <c r="E19" s="27"/>
      <c r="F19" s="26"/>
      <c r="G19" s="112"/>
      <c r="H19" s="112"/>
      <c r="I19" s="199"/>
    </row>
    <row r="20" spans="1:9" ht="14.25">
      <c r="A20" s="197" t="s">
        <v>187</v>
      </c>
      <c r="B20" s="130" t="s">
        <v>21</v>
      </c>
      <c r="C20" s="130"/>
      <c r="D20" s="27"/>
      <c r="E20" s="27"/>
      <c r="F20" s="26"/>
      <c r="G20" s="112"/>
      <c r="H20" s="112"/>
      <c r="I20" s="199"/>
    </row>
    <row r="21" spans="1:9" ht="14.25">
      <c r="A21" s="197" t="s">
        <v>188</v>
      </c>
      <c r="B21" s="118"/>
      <c r="C21" s="118"/>
      <c r="D21" s="27"/>
      <c r="E21" s="27"/>
      <c r="F21" s="26"/>
      <c r="G21" s="112"/>
      <c r="H21" s="112"/>
      <c r="I21" s="199"/>
    </row>
    <row r="22" spans="1:9" ht="14.25">
      <c r="A22" s="197" t="s">
        <v>189</v>
      </c>
      <c r="B22" s="130" t="s">
        <v>22</v>
      </c>
      <c r="C22" s="130"/>
      <c r="D22" s="27"/>
      <c r="E22" s="27"/>
      <c r="F22" s="26"/>
      <c r="G22" s="112"/>
      <c r="H22" s="112"/>
      <c r="I22" s="199"/>
    </row>
    <row r="23" spans="1:9" ht="14.25">
      <c r="A23" s="197" t="s">
        <v>190</v>
      </c>
      <c r="B23" s="118"/>
      <c r="C23" s="118"/>
      <c r="D23" s="27"/>
      <c r="E23" s="27"/>
      <c r="F23" s="26"/>
      <c r="G23" s="112"/>
      <c r="H23" s="112"/>
      <c r="I23" s="199"/>
    </row>
    <row r="24" spans="1:9" ht="14.25">
      <c r="A24" s="197" t="s">
        <v>191</v>
      </c>
      <c r="B24" s="118" t="s">
        <v>23</v>
      </c>
      <c r="C24" s="118"/>
      <c r="D24" s="27"/>
      <c r="E24" s="27"/>
      <c r="F24" s="26"/>
      <c r="G24" s="112"/>
      <c r="H24" s="112"/>
      <c r="I24" s="199"/>
    </row>
    <row r="25" spans="1:9" ht="14.25">
      <c r="A25" s="197" t="s">
        <v>192</v>
      </c>
      <c r="B25" s="118"/>
      <c r="C25" s="118"/>
      <c r="D25" s="27"/>
      <c r="E25" s="27"/>
      <c r="F25" s="26"/>
      <c r="G25" s="112"/>
      <c r="H25" s="112"/>
      <c r="I25" s="199"/>
    </row>
    <row r="26" spans="1:9" ht="14.25">
      <c r="A26" s="197" t="s">
        <v>193</v>
      </c>
      <c r="B26" s="118" t="s">
        <v>24</v>
      </c>
      <c r="C26" s="118"/>
      <c r="D26" s="27"/>
      <c r="E26" s="27"/>
      <c r="F26" s="26"/>
      <c r="G26" s="112"/>
      <c r="H26" s="112"/>
      <c r="I26" s="199"/>
    </row>
    <row r="27" spans="1:9" ht="14.25">
      <c r="A27" s="197" t="s">
        <v>194</v>
      </c>
      <c r="B27" s="118"/>
      <c r="C27" s="118"/>
      <c r="D27" s="27"/>
      <c r="E27" s="27"/>
      <c r="F27" s="26"/>
      <c r="G27" s="112"/>
      <c r="H27" s="112"/>
      <c r="I27" s="199"/>
    </row>
    <row r="28" spans="1:9" ht="14.25">
      <c r="A28" s="197" t="s">
        <v>195</v>
      </c>
      <c r="B28" s="30" t="s">
        <v>26</v>
      </c>
      <c r="C28" s="30"/>
      <c r="D28" s="27"/>
      <c r="E28" s="27"/>
      <c r="F28" s="26"/>
      <c r="G28" s="112"/>
      <c r="H28" s="112"/>
      <c r="I28" s="199"/>
    </row>
    <row r="29" spans="1:9" ht="14.25">
      <c r="A29" s="197" t="s">
        <v>196</v>
      </c>
      <c r="B29" s="30"/>
      <c r="C29" s="30"/>
      <c r="D29" s="27"/>
      <c r="E29" s="27"/>
      <c r="F29" s="26"/>
      <c r="G29" s="112"/>
      <c r="H29" s="112"/>
      <c r="I29" s="199"/>
    </row>
    <row r="30" spans="1:9" ht="14.25">
      <c r="A30" s="197" t="s">
        <v>197</v>
      </c>
      <c r="B30" s="118" t="s">
        <v>27</v>
      </c>
      <c r="C30" s="118"/>
      <c r="D30" s="27"/>
      <c r="E30" s="27"/>
      <c r="F30" s="26"/>
      <c r="G30" s="112"/>
      <c r="H30" s="112"/>
      <c r="I30" s="199"/>
    </row>
    <row r="31" spans="1:9" ht="14.25">
      <c r="A31" s="197" t="s">
        <v>198</v>
      </c>
      <c r="B31" s="118"/>
      <c r="C31" s="118"/>
      <c r="D31" s="27"/>
      <c r="E31" s="27"/>
      <c r="F31" s="26"/>
      <c r="G31" s="112"/>
      <c r="H31" s="112"/>
      <c r="I31" s="199"/>
    </row>
    <row r="32" spans="1:9" ht="14.25">
      <c r="A32" s="197" t="s">
        <v>199</v>
      </c>
      <c r="B32" s="118" t="s">
        <v>30</v>
      </c>
      <c r="C32" s="118"/>
      <c r="D32" s="27"/>
      <c r="E32" s="27"/>
      <c r="F32" s="26"/>
      <c r="G32" s="112"/>
      <c r="H32" s="112"/>
      <c r="I32" s="199"/>
    </row>
    <row r="33" spans="1:9" ht="14.25">
      <c r="A33" s="197" t="s">
        <v>200</v>
      </c>
      <c r="B33" s="118"/>
      <c r="C33" s="118"/>
      <c r="D33" s="27"/>
      <c r="E33" s="27"/>
      <c r="F33" s="26"/>
      <c r="G33" s="112"/>
      <c r="H33" s="112"/>
      <c r="I33" s="199"/>
    </row>
    <row r="34" spans="1:9" ht="15" thickBot="1">
      <c r="A34" s="197" t="s">
        <v>236</v>
      </c>
      <c r="B34" s="114"/>
      <c r="C34" s="114"/>
      <c r="D34" s="113"/>
      <c r="E34" s="113"/>
      <c r="F34" s="62"/>
      <c r="G34" s="62"/>
      <c r="H34" s="62"/>
      <c r="I34" s="200"/>
    </row>
    <row r="35" spans="1:9" ht="13.5" thickTop="1">
      <c r="A35" s="197" t="s">
        <v>237</v>
      </c>
      <c r="B35" s="3"/>
      <c r="C35" s="3"/>
      <c r="D35" s="3"/>
      <c r="E35" s="3"/>
      <c r="F35" s="153"/>
      <c r="G35" s="153"/>
      <c r="H35" s="58"/>
      <c r="I35" s="174"/>
    </row>
    <row r="36" spans="1:9" ht="13.5" thickBot="1">
      <c r="A36" s="197" t="s">
        <v>238</v>
      </c>
      <c r="B36" s="3"/>
      <c r="C36" s="3"/>
      <c r="D36" s="201" t="s">
        <v>34</v>
      </c>
      <c r="E36" s="3"/>
      <c r="F36" s="153"/>
      <c r="G36" s="153"/>
      <c r="H36" s="58"/>
      <c r="I36" s="202"/>
    </row>
    <row r="37" spans="1:9">
      <c r="A37" s="197" t="s">
        <v>239</v>
      </c>
      <c r="B37" s="3"/>
      <c r="C37" s="3"/>
      <c r="D37" s="3"/>
      <c r="E37" s="3"/>
      <c r="F37" s="153"/>
      <c r="G37" s="153"/>
      <c r="H37" s="58"/>
      <c r="I37" s="174"/>
    </row>
    <row r="38" spans="1:9" ht="13.5" thickBot="1">
      <c r="A38" s="197" t="s">
        <v>240</v>
      </c>
      <c r="B38" s="3"/>
      <c r="C38" s="3"/>
      <c r="D38" s="3" t="s">
        <v>212</v>
      </c>
      <c r="E38" s="3"/>
      <c r="F38" s="153"/>
      <c r="G38" s="153"/>
      <c r="H38" s="58"/>
      <c r="I38" s="202"/>
    </row>
    <row r="39" spans="1:9">
      <c r="A39" s="197" t="s">
        <v>241</v>
      </c>
      <c r="B39" s="3"/>
      <c r="C39" s="3"/>
      <c r="D39" s="3"/>
      <c r="E39" s="3"/>
      <c r="F39" s="153"/>
      <c r="G39" s="153"/>
      <c r="H39" s="58"/>
      <c r="I39" s="174"/>
    </row>
    <row r="40" spans="1:9" ht="13.5" thickBot="1">
      <c r="A40" s="197" t="s">
        <v>242</v>
      </c>
      <c r="B40" s="3"/>
      <c r="C40" s="3"/>
      <c r="D40" s="3" t="s">
        <v>35</v>
      </c>
      <c r="E40" s="3"/>
      <c r="F40" s="153"/>
      <c r="G40" s="153"/>
      <c r="H40" s="58"/>
      <c r="I40" s="202"/>
    </row>
    <row r="41" spans="1:9">
      <c r="A41" s="197" t="s">
        <v>243</v>
      </c>
      <c r="B41" s="3"/>
      <c r="C41" s="3"/>
      <c r="D41" s="3"/>
      <c r="E41" s="3"/>
      <c r="F41" s="153"/>
      <c r="G41" s="153"/>
      <c r="H41" s="58"/>
      <c r="I41" s="174"/>
    </row>
    <row r="42" spans="1:9" ht="13.5" thickBot="1">
      <c r="A42" s="175"/>
      <c r="B42" s="176"/>
      <c r="C42" s="176"/>
      <c r="D42" s="177" t="s">
        <v>36</v>
      </c>
      <c r="E42" s="176"/>
      <c r="F42" s="178"/>
      <c r="G42" s="178"/>
      <c r="H42" s="179"/>
      <c r="I42" s="180"/>
    </row>
    <row r="399" spans="3:3">
      <c r="C399" s="4"/>
    </row>
    <row r="400" spans="3:3">
      <c r="C400" s="4"/>
    </row>
    <row r="401" spans="3:3">
      <c r="C401" s="4"/>
    </row>
    <row r="402" spans="3:3">
      <c r="C402" s="4"/>
    </row>
    <row r="403" spans="3:3">
      <c r="C403" s="4"/>
    </row>
    <row r="404" spans="3:3">
      <c r="C404" s="4"/>
    </row>
    <row r="405" spans="3:3">
      <c r="C405" s="4"/>
    </row>
    <row r="406" spans="3:3">
      <c r="C406" s="4"/>
    </row>
    <row r="407" spans="3:3">
      <c r="C407" s="4"/>
    </row>
    <row r="408" spans="3:3">
      <c r="C408" s="4"/>
    </row>
    <row r="409" spans="3:3">
      <c r="C409" s="4"/>
    </row>
    <row r="410" spans="3:3">
      <c r="C410" s="4"/>
    </row>
    <row r="411" spans="3:3">
      <c r="C411" s="4"/>
    </row>
    <row r="412" spans="3:3">
      <c r="C412" s="4"/>
    </row>
    <row r="413" spans="3:3">
      <c r="C413" s="4"/>
    </row>
    <row r="414" spans="3:3">
      <c r="C414" s="4"/>
    </row>
    <row r="415" spans="3:3">
      <c r="C415" s="4"/>
    </row>
    <row r="416" spans="3:3">
      <c r="C416" s="4"/>
    </row>
    <row r="417" spans="3:3">
      <c r="C417" s="4"/>
    </row>
    <row r="418" spans="3:3">
      <c r="C418" s="4"/>
    </row>
    <row r="419" spans="3:3">
      <c r="C419" s="4"/>
    </row>
    <row r="420" spans="3:3">
      <c r="C420" s="4"/>
    </row>
    <row r="421" spans="3:3">
      <c r="C421" s="4"/>
    </row>
    <row r="422" spans="3:3">
      <c r="C422" s="4"/>
    </row>
    <row r="423" spans="3:3">
      <c r="C423" s="4"/>
    </row>
    <row r="424" spans="3:3">
      <c r="C424" s="4"/>
    </row>
    <row r="425" spans="3:3">
      <c r="C425" s="4"/>
    </row>
    <row r="426" spans="3:3">
      <c r="C426" s="4"/>
    </row>
    <row r="427" spans="3:3">
      <c r="C427" s="4"/>
    </row>
    <row r="428" spans="3:3">
      <c r="C428" s="4"/>
    </row>
  </sheetData>
  <mergeCells count="10">
    <mergeCell ref="B10:C10"/>
    <mergeCell ref="B14:C14"/>
    <mergeCell ref="B20:C20"/>
    <mergeCell ref="B22:C22"/>
    <mergeCell ref="H2:I2"/>
    <mergeCell ref="H3:I3"/>
    <mergeCell ref="D6:F6"/>
    <mergeCell ref="H6:I6"/>
    <mergeCell ref="D7:F7"/>
    <mergeCell ref="H7:I7"/>
  </mergeCells>
  <phoneticPr fontId="16" type="noConversion"/>
  <printOptions gridLines="1"/>
  <pageMargins left="0.35433070866141736" right="0.31496062992125984" top="0.78740157480314965" bottom="0.82677165354330717" header="0.51181102362204722" footer="0.51181102362204722"/>
  <pageSetup paperSize="9" scale="74" orientation="portrait" r:id="rId1"/>
  <headerFooter alignWithMargins="0">
    <oddHeader>&amp;C&amp;A</oddHeader>
    <oddFooter xml:space="preserve">&amp;CPage &amp;P of &amp;N&amp;RPrepared by Estimator Auaio.Enota
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E21"/>
  <sheetViews>
    <sheetView zoomScale="62" zoomScaleNormal="62" workbookViewId="0">
      <selection activeCell="B22" sqref="B22"/>
    </sheetView>
  </sheetViews>
  <sheetFormatPr defaultColWidth="8.7109375" defaultRowHeight="12.75"/>
  <cols>
    <col min="2" max="2" width="35.42578125" customWidth="1"/>
    <col min="3" max="3" width="38.5703125" customWidth="1"/>
  </cols>
  <sheetData>
    <row r="1" spans="2:4">
      <c r="B1" s="35" t="s">
        <v>38</v>
      </c>
    </row>
    <row r="2" spans="2:4" ht="13.5" thickBot="1"/>
    <row r="3" spans="2:4">
      <c r="B3" s="36">
        <f>7.06</f>
        <v>7.06</v>
      </c>
      <c r="C3" s="37"/>
      <c r="D3" s="38"/>
    </row>
    <row r="4" spans="2:4">
      <c r="B4" s="39">
        <v>7.06</v>
      </c>
      <c r="C4" s="3"/>
      <c r="D4" s="40"/>
    </row>
    <row r="5" spans="2:4">
      <c r="B5" s="39">
        <v>7.84</v>
      </c>
      <c r="C5" s="34"/>
      <c r="D5" s="40"/>
    </row>
    <row r="6" spans="2:4">
      <c r="B6" s="39">
        <v>6.9</v>
      </c>
      <c r="C6" s="3"/>
      <c r="D6" s="40"/>
    </row>
    <row r="7" spans="2:4">
      <c r="B7" s="39">
        <v>6.74</v>
      </c>
      <c r="C7" s="3"/>
      <c r="D7" s="40"/>
    </row>
    <row r="8" spans="2:4">
      <c r="B8" s="39">
        <v>5.37</v>
      </c>
      <c r="C8" s="3"/>
      <c r="D8" s="40"/>
    </row>
    <row r="9" spans="2:4">
      <c r="B9" s="39">
        <v>5.63</v>
      </c>
      <c r="C9" s="3"/>
      <c r="D9" s="40"/>
    </row>
    <row r="10" spans="2:4">
      <c r="B10" s="39">
        <v>6.26</v>
      </c>
      <c r="C10" s="3"/>
      <c r="D10" s="40"/>
    </row>
    <row r="11" spans="2:4">
      <c r="B11" s="39">
        <v>5.76</v>
      </c>
      <c r="C11" s="3"/>
      <c r="D11" s="40"/>
    </row>
    <row r="12" spans="2:4" ht="13.5" thickBot="1">
      <c r="B12" s="41"/>
      <c r="C12" s="42">
        <v>9</v>
      </c>
      <c r="D12" s="45">
        <f>B13/9</f>
        <v>6.5133333333333328</v>
      </c>
    </row>
    <row r="13" spans="2:4">
      <c r="B13" s="43">
        <f>SUM(B3:B12)</f>
        <v>58.62</v>
      </c>
      <c r="C13" s="44">
        <f>B13/9</f>
        <v>6.5133333333333328</v>
      </c>
    </row>
    <row r="15" spans="2:4" ht="13.5" thickBot="1">
      <c r="B15">
        <v>6</v>
      </c>
      <c r="C15" t="s">
        <v>39</v>
      </c>
      <c r="D15" t="s">
        <v>41</v>
      </c>
    </row>
    <row r="16" spans="2:4">
      <c r="B16" s="10">
        <v>1</v>
      </c>
      <c r="C16" s="38" t="s">
        <v>39</v>
      </c>
    </row>
    <row r="17" spans="2:5">
      <c r="B17" s="9">
        <v>1</v>
      </c>
      <c r="C17" s="40" t="s">
        <v>40</v>
      </c>
    </row>
    <row r="18" spans="2:5">
      <c r="B18" s="9">
        <v>4</v>
      </c>
      <c r="C18" s="40" t="s">
        <v>37</v>
      </c>
    </row>
    <row r="19" spans="2:5" ht="13.5" thickBot="1">
      <c r="B19" s="11"/>
      <c r="C19" s="46"/>
    </row>
    <row r="21" spans="2:5">
      <c r="D21" t="s">
        <v>42</v>
      </c>
      <c r="E21" t="s">
        <v>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MASTER SUMMARY</vt:lpstr>
      <vt:lpstr>SUMMARY FOR DORMITORY</vt:lpstr>
      <vt:lpstr>KITCHEN SUMMARY</vt:lpstr>
      <vt:lpstr>TOILET SUMMARY</vt:lpstr>
      <vt:lpstr>RECREATION AREA SUMMARY</vt:lpstr>
      <vt:lpstr>TANK BASE SUMMARY</vt:lpstr>
      <vt:lpstr>Seclution Summary</vt:lpstr>
      <vt:lpstr>conjoin hrly rate</vt:lpstr>
      <vt:lpstr>'KITCHEN SUMMARY'!Print_Area</vt:lpstr>
      <vt:lpstr>'MASTER SUMMARY'!Print_Area</vt:lpstr>
      <vt:lpstr>'RECREATION AREA SUMMARY'!Print_Area</vt:lpstr>
      <vt:lpstr>'Seclution Summary'!Print_Area</vt:lpstr>
      <vt:lpstr>'SUMMARY FOR DORMITORY'!Print_Area</vt:lpstr>
      <vt:lpstr>'TANK BASE SUMMARY'!Print_Area</vt:lpstr>
      <vt:lpstr>'TOILET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Toatara Irata</cp:lastModifiedBy>
  <cp:lastPrinted>2021-12-09T04:34:34Z</cp:lastPrinted>
  <dcterms:created xsi:type="dcterms:W3CDTF">2003-03-11T01:53:00Z</dcterms:created>
  <dcterms:modified xsi:type="dcterms:W3CDTF">2022-04-24T22:29:12Z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